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moosha\AppData\Local\Microsoft\Windows\INetCache\Content.Outlook\7NT4LHLD\"/>
    </mc:Choice>
  </mc:AlternateContent>
  <xr:revisionPtr revIDLastSave="0" documentId="13_ncr:1_{2F81EB8F-9AB9-48F9-A9CC-34251B4AC34E}" xr6:coauthVersionLast="47" xr6:coauthVersionMax="47" xr10:uidLastSave="{00000000-0000-0000-0000-000000000000}"/>
  <workbookProtection workbookPassword="F3CE" lockStructure="1"/>
  <bookViews>
    <workbookView showSheetTabs="0" xWindow="-120" yWindow="-120" windowWidth="29040" windowHeight="15720" xr2:uid="{00000000-000D-0000-FFFF-FFFF00000000}"/>
  </bookViews>
  <sheets>
    <sheet name="Menu" sheetId="3" r:id="rId1"/>
    <sheet name="Entry charge" sheetId="2" r:id="rId2"/>
    <sheet name="10 yr charge" sheetId="1" r:id="rId3"/>
    <sheet name="Exit pre 10 yr" sheetId="4" r:id="rId4"/>
    <sheet name="Exits post 10 yr" sheetId="6" r:id="rId5"/>
    <sheet name="Print screen" sheetId="5" r:id="rId6"/>
  </sheets>
  <definedNames>
    <definedName name="_xlnm.Print_Area" localSheetId="3">'Exit pre 10 yr'!$B$2:$J$38</definedName>
    <definedName name="_xlnm.Print_Area" localSheetId="4">'Exits post 10 yr'!$B$2:$J$38</definedName>
    <definedName name="_xlnm.Print_Area" localSheetId="5">'Print screen'!$B$2:$I$40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5" l="1"/>
  <c r="D26" i="5"/>
  <c r="G16" i="4" l="1"/>
  <c r="D16" i="4"/>
  <c r="D17" i="4" s="1"/>
  <c r="G17" i="4" s="1"/>
  <c r="D20" i="4" l="1"/>
  <c r="G20" i="4" s="1"/>
  <c r="D16" i="2"/>
  <c r="D18" i="5" s="1"/>
  <c r="G23" i="4" l="1"/>
  <c r="G22" i="4"/>
  <c r="D15" i="1"/>
  <c r="C6" i="5" l="1"/>
  <c r="D35" i="5" l="1"/>
  <c r="G13" i="6"/>
  <c r="G14" i="6" l="1"/>
  <c r="D39" i="5" s="1"/>
  <c r="D24" i="5"/>
  <c r="G15" i="1"/>
  <c r="G17" i="1" l="1"/>
  <c r="D17" i="1"/>
  <c r="D12" i="5"/>
  <c r="D25" i="5"/>
  <c r="D23" i="5"/>
  <c r="D22" i="5"/>
  <c r="D15" i="5"/>
  <c r="D14" i="5"/>
  <c r="D13" i="5"/>
  <c r="D15" i="2" l="1"/>
  <c r="D17" i="5" s="1"/>
  <c r="D20" i="1" l="1"/>
  <c r="G20" i="1" s="1"/>
  <c r="D38" i="5" l="1"/>
  <c r="D37" i="5"/>
  <c r="D23" i="1"/>
  <c r="D30" i="5" l="1"/>
  <c r="D29" i="5"/>
</calcChain>
</file>

<file path=xl/sharedStrings.xml><?xml version="1.0" encoding="utf-8"?>
<sst xmlns="http://schemas.openxmlformats.org/spreadsheetml/2006/main" count="96" uniqueCount="81">
  <si>
    <t>Assumed Chargeable transfer</t>
  </si>
  <si>
    <t>Previous cumulative transfer</t>
  </si>
  <si>
    <t>Aggregate chargeable transfer</t>
  </si>
  <si>
    <t>Previous tax paid</t>
  </si>
  <si>
    <t>Current nil rate band</t>
  </si>
  <si>
    <t>Effective rate</t>
  </si>
  <si>
    <t>Settlement rate</t>
  </si>
  <si>
    <t>Entry Charge</t>
  </si>
  <si>
    <t>Exit rate</t>
  </si>
  <si>
    <t>Distribution amount</t>
  </si>
  <si>
    <t>Number of complete quarters since inception</t>
  </si>
  <si>
    <t xml:space="preserve">Unused annual exemption </t>
  </si>
  <si>
    <t>Number of complete quarters since last periodic charge</t>
  </si>
  <si>
    <t>Entry charge summary</t>
  </si>
  <si>
    <t xml:space="preserve">Gift into trust </t>
  </si>
  <si>
    <t>Nil rate band</t>
  </si>
  <si>
    <t>Available annual exemption</t>
  </si>
  <si>
    <t>Value of relevant property</t>
  </si>
  <si>
    <t>Gifts into related settlements</t>
  </si>
  <si>
    <t>Payments left the trust which were liable to exit charge</t>
  </si>
  <si>
    <t>Periodic tax charge</t>
  </si>
  <si>
    <t>Exit charge summary</t>
  </si>
  <si>
    <t>Initial value of gift into trust</t>
  </si>
  <si>
    <t>Additional values gifted into trust since setup</t>
  </si>
  <si>
    <t>Value of same day additions</t>
  </si>
  <si>
    <r>
      <t>Previous CLT's in last 7 years</t>
    </r>
    <r>
      <rPr>
        <vertAlign val="superscript"/>
        <sz val="10"/>
        <color theme="1"/>
        <rFont val="Arial"/>
        <family val="2"/>
      </rPr>
      <t>2</t>
    </r>
  </si>
  <si>
    <r>
      <t>Value of relevant property</t>
    </r>
    <r>
      <rPr>
        <vertAlign val="superscript"/>
        <sz val="10"/>
        <color theme="1"/>
        <rFont val="Arial"/>
        <family val="2"/>
      </rPr>
      <t>1</t>
    </r>
  </si>
  <si>
    <r>
      <t>Gifts into related settlements</t>
    </r>
    <r>
      <rPr>
        <vertAlign val="superscript"/>
        <sz val="10"/>
        <color theme="1"/>
        <rFont val="Arial"/>
        <family val="2"/>
      </rPr>
      <t>2</t>
    </r>
  </si>
  <si>
    <r>
      <t xml:space="preserve">Value of same day additions </t>
    </r>
    <r>
      <rPr>
        <vertAlign val="superscript"/>
        <sz val="10"/>
        <color theme="1"/>
        <rFont val="Arial"/>
        <family val="2"/>
      </rPr>
      <t>3</t>
    </r>
  </si>
  <si>
    <r>
      <rPr>
        <vertAlign val="superscript"/>
        <sz val="10"/>
        <color theme="1"/>
        <rFont val="Arial"/>
        <family val="2"/>
      </rPr>
      <t>1</t>
    </r>
    <r>
      <rPr>
        <sz val="10"/>
        <color theme="1"/>
        <rFont val="Arial"/>
        <family val="2"/>
      </rPr>
      <t xml:space="preserve"> Value of fund held by trustees of discretionary trust the day before the 10th anniversary</t>
    </r>
  </si>
  <si>
    <r>
      <rPr>
        <vertAlign val="superscript"/>
        <sz val="10"/>
        <color theme="1"/>
        <rFont val="Arial"/>
        <family val="2"/>
      </rPr>
      <t>2</t>
    </r>
    <r>
      <rPr>
        <sz val="10"/>
        <color theme="1"/>
        <rFont val="Arial"/>
        <family val="2"/>
      </rPr>
      <t xml:space="preserve"> Trusts are related if the settlor is the same and they were declared on the same day or an addition has been made on the same day to both trusts. This is the historic value of the gift(s) excluding the addition as this is entered below </t>
    </r>
  </si>
  <si>
    <r>
      <rPr>
        <vertAlign val="superscript"/>
        <sz val="10"/>
        <color theme="1"/>
        <rFont val="Arial"/>
        <family val="2"/>
      </rPr>
      <t>3</t>
    </r>
    <r>
      <rPr>
        <sz val="10"/>
        <color theme="1"/>
        <rFont val="Arial"/>
        <family val="2"/>
      </rPr>
      <t xml:space="preserve"> The value that has been added to another relevant property trust created by the same settlor on the same day as an addition made to this settlement</t>
    </r>
  </si>
  <si>
    <r>
      <rPr>
        <vertAlign val="superscript"/>
        <sz val="10"/>
        <color theme="1"/>
        <rFont val="Arial"/>
        <family val="2"/>
      </rPr>
      <t>4</t>
    </r>
    <r>
      <rPr>
        <sz val="10"/>
        <color theme="1"/>
        <rFont val="Arial"/>
        <family val="2"/>
      </rPr>
      <t xml:space="preserve"> Historic value of any gifts made into other discretionary trusts 7 years prior to the creation of this settlement which are not considered related</t>
    </r>
  </si>
  <si>
    <r>
      <t>Gifts into related settlements</t>
    </r>
    <r>
      <rPr>
        <vertAlign val="superscript"/>
        <sz val="10"/>
        <color theme="1"/>
        <rFont val="Arial"/>
        <family val="2"/>
      </rPr>
      <t>1</t>
    </r>
    <r>
      <rPr>
        <sz val="10"/>
        <color theme="1"/>
        <rFont val="Arial"/>
        <family val="2"/>
      </rPr>
      <t xml:space="preserve"> </t>
    </r>
  </si>
  <si>
    <r>
      <t xml:space="preserve">Value of same day additions </t>
    </r>
    <r>
      <rPr>
        <vertAlign val="superscript"/>
        <sz val="10"/>
        <color theme="1"/>
        <rFont val="Arial"/>
        <family val="2"/>
      </rPr>
      <t>2</t>
    </r>
  </si>
  <si>
    <r>
      <t>Distribution amount</t>
    </r>
    <r>
      <rPr>
        <vertAlign val="superscript"/>
        <sz val="10"/>
        <color theme="1"/>
        <rFont val="Arial"/>
        <family val="2"/>
      </rPr>
      <t>4</t>
    </r>
  </si>
  <si>
    <r>
      <rPr>
        <vertAlign val="superscript"/>
        <sz val="10"/>
        <color theme="1"/>
        <rFont val="Arial"/>
        <family val="2"/>
      </rPr>
      <t>1</t>
    </r>
    <r>
      <rPr>
        <sz val="10"/>
        <color theme="1"/>
        <rFont val="Arial"/>
        <family val="2"/>
      </rPr>
      <t xml:space="preserve"> Trusts are related if the settlor is the same and they were declared on the same day or an addition has been made on the same day to both trusts. This is the historic value of the gift(s) excluding the addition as this is entered below </t>
    </r>
  </si>
  <si>
    <r>
      <rPr>
        <vertAlign val="superscript"/>
        <sz val="10"/>
        <color theme="1"/>
        <rFont val="Arial"/>
        <family val="2"/>
      </rPr>
      <t>2</t>
    </r>
    <r>
      <rPr>
        <sz val="10"/>
        <color theme="1"/>
        <rFont val="Arial"/>
        <family val="2"/>
      </rPr>
      <t xml:space="preserve"> The value that has been added to another relevant property trust created by the same settlor on the same day as an addition made to this settlement</t>
    </r>
  </si>
  <si>
    <r>
      <t xml:space="preserve">Distribution amount </t>
    </r>
    <r>
      <rPr>
        <vertAlign val="superscript"/>
        <sz val="10"/>
        <color theme="1"/>
        <rFont val="Arial"/>
        <family val="2"/>
      </rPr>
      <t>1</t>
    </r>
  </si>
  <si>
    <r>
      <t>Settlement rate at previous periodic charge</t>
    </r>
    <r>
      <rPr>
        <vertAlign val="superscript"/>
        <sz val="10"/>
        <color theme="1"/>
        <rFont val="Arial"/>
        <family val="2"/>
      </rPr>
      <t>2</t>
    </r>
  </si>
  <si>
    <t>Date prepared</t>
  </si>
  <si>
    <t>Chargeable transfer</t>
  </si>
  <si>
    <t>Previous tax</t>
  </si>
  <si>
    <t>Aggregate tax</t>
  </si>
  <si>
    <r>
      <t>Chargeable payments to beneficiaries in last 10 years</t>
    </r>
    <r>
      <rPr>
        <vertAlign val="superscript"/>
        <sz val="10"/>
        <color theme="1"/>
        <rFont val="Arial"/>
        <family val="2"/>
      </rPr>
      <t>5</t>
    </r>
  </si>
  <si>
    <r>
      <rPr>
        <vertAlign val="superscript"/>
        <sz val="10"/>
        <color theme="1"/>
        <rFont val="Arial"/>
        <family val="2"/>
      </rPr>
      <t>5</t>
    </r>
    <r>
      <rPr>
        <sz val="10"/>
        <color theme="1"/>
        <rFont val="Arial"/>
        <family val="2"/>
      </rPr>
      <t xml:space="preserve"> The value of any distributions to beneficiaries where proportionate charges were imposed in the ten years before this perioidc charge </t>
    </r>
  </si>
  <si>
    <t>*</t>
  </si>
  <si>
    <r>
      <rPr>
        <vertAlign val="superscript"/>
        <sz val="10"/>
        <color theme="1"/>
        <rFont val="Arial"/>
        <family val="2"/>
      </rPr>
      <t>4</t>
    </r>
    <r>
      <rPr>
        <sz val="10"/>
        <color theme="1"/>
        <rFont val="Arial"/>
        <family val="2"/>
      </rPr>
      <t xml:space="preserve"> This is the payment amount</t>
    </r>
  </si>
  <si>
    <t>IHT charge on exit if deducted from payment</t>
  </si>
  <si>
    <t>IHT charge on exit if deducted from trust fund</t>
  </si>
  <si>
    <t>IHT charge on exit if tax deducted from trust fund</t>
  </si>
  <si>
    <t>IHT charge on exit if tax deducted from payment</t>
  </si>
  <si>
    <r>
      <rPr>
        <vertAlign val="superscript"/>
        <sz val="10"/>
        <color theme="1"/>
        <rFont val="Arial"/>
        <family val="2"/>
      </rPr>
      <t>1</t>
    </r>
    <r>
      <rPr>
        <sz val="10"/>
        <color theme="1"/>
        <rFont val="Arial"/>
        <family val="2"/>
      </rPr>
      <t xml:space="preserve"> This is the payment amount </t>
    </r>
  </si>
  <si>
    <t>For Financial Advisers Only</t>
  </si>
  <si>
    <t xml:space="preserve">                                       For Financial Advisers Only</t>
  </si>
  <si>
    <t xml:space="preserve">                               For Financial Advisers Only</t>
  </si>
  <si>
    <r>
      <rPr>
        <b/>
        <sz val="12"/>
        <color theme="1"/>
        <rFont val="Arial"/>
        <family val="2"/>
      </rPr>
      <t>Discretionary Trust UK IHT calculator</t>
    </r>
    <r>
      <rPr>
        <sz val="12"/>
        <color theme="1"/>
        <rFont val="Arial"/>
        <family val="2"/>
      </rPr>
      <t xml:space="preserve"> - </t>
    </r>
    <r>
      <rPr>
        <sz val="9"/>
        <color theme="1"/>
        <rFont val="Arial"/>
        <family val="2"/>
      </rPr>
      <t>This tool allows you to illustrate the tax charge that may apply at inception and during the life of your client's discretionary trust</t>
    </r>
  </si>
  <si>
    <t>Periodic Charge</t>
  </si>
  <si>
    <t>Exit Charge - within first 10 years</t>
  </si>
  <si>
    <t>Exit Charge - after 10 years</t>
  </si>
  <si>
    <t>Print Summary</t>
  </si>
  <si>
    <r>
      <t>Proposed Chargeable Lifetime Transfer (CLT)</t>
    </r>
    <r>
      <rPr>
        <vertAlign val="superscript"/>
        <sz val="10"/>
        <color theme="1"/>
        <rFont val="Arial"/>
        <family val="2"/>
      </rPr>
      <t>1</t>
    </r>
  </si>
  <si>
    <t>CLT Entry Charge (trustees pay)</t>
  </si>
  <si>
    <t>CLT Entry Charge (settlor pays)</t>
  </si>
  <si>
    <r>
      <rPr>
        <vertAlign val="superscript"/>
        <sz val="10"/>
        <color theme="1"/>
        <rFont val="Arial"/>
        <family val="2"/>
      </rPr>
      <t>1</t>
    </r>
    <r>
      <rPr>
        <sz val="10"/>
        <color theme="1"/>
        <rFont val="Arial"/>
        <family val="2"/>
      </rPr>
      <t xml:space="preserve"> The amount that is being gifted into the discretionary trust</t>
    </r>
  </si>
  <si>
    <r>
      <rPr>
        <vertAlign val="superscript"/>
        <sz val="10"/>
        <color theme="1"/>
        <rFont val="Arial"/>
        <family val="2"/>
      </rPr>
      <t>2</t>
    </r>
    <r>
      <rPr>
        <sz val="10"/>
        <color theme="1"/>
        <rFont val="Arial"/>
        <family val="2"/>
      </rPr>
      <t xml:space="preserve"> Any previous gifts into discretionary trusts</t>
    </r>
  </si>
  <si>
    <t>IHT charge at 10 year</t>
  </si>
  <si>
    <r>
      <t>Previous Chargeable Lifetime Transfers</t>
    </r>
    <r>
      <rPr>
        <vertAlign val="superscript"/>
        <sz val="10"/>
        <color theme="1"/>
        <rFont val="Arial"/>
        <family val="2"/>
      </rPr>
      <t>4</t>
    </r>
  </si>
  <si>
    <r>
      <t>Previous Chargeable Lifetime Transfers</t>
    </r>
    <r>
      <rPr>
        <vertAlign val="superscript"/>
        <sz val="10"/>
        <color theme="1"/>
        <rFont val="Arial"/>
        <family val="2"/>
      </rPr>
      <t>3</t>
    </r>
  </si>
  <si>
    <r>
      <rPr>
        <vertAlign val="superscript"/>
        <sz val="10"/>
        <color theme="1"/>
        <rFont val="Arial"/>
        <family val="2"/>
      </rPr>
      <t>3</t>
    </r>
    <r>
      <rPr>
        <sz val="10"/>
        <color theme="1"/>
        <rFont val="Arial"/>
        <family val="2"/>
      </rPr>
      <t xml:space="preserve"> Any previous gifts into discretionary trusts in the 7 years prior to this settlement which are not related</t>
    </r>
  </si>
  <si>
    <t>* Relief against the tax rate when the whole or part of the trust fund has not been relevant property for the full preceding ten years might be available but is beyond the scope of this tool</t>
  </si>
  <si>
    <r>
      <rPr>
        <vertAlign val="superscript"/>
        <sz val="10"/>
        <color theme="1"/>
        <rFont val="Arial"/>
        <family val="2"/>
      </rPr>
      <t>2</t>
    </r>
    <r>
      <rPr>
        <sz val="10"/>
        <color theme="1"/>
        <rFont val="Arial"/>
        <family val="2"/>
      </rPr>
      <t xml:space="preserve"> This should be reworked if the nil rate band has changed since the last 10 year calculation or additions have been made to this settlement or a related settlement</t>
    </r>
  </si>
  <si>
    <t>* Relief against the tax rate at the ten year anniversary when the whole or part of the trust fund has not been relevant property for the full preceding ten years might be available but is beyond the scope of this tool</t>
  </si>
  <si>
    <t>UK discretionary trust tax summary - For Financial Advisers Only</t>
  </si>
  <si>
    <t>Previous Chargeable Lifetime Transfers</t>
  </si>
  <si>
    <t>Entry Charge trustees pay</t>
  </si>
  <si>
    <t>Entry Charge settlor pays</t>
  </si>
  <si>
    <t>Periodic Charge summary</t>
  </si>
  <si>
    <t>Exit Charge if deducted from payment</t>
  </si>
  <si>
    <t>Exit Charge if deducted from trust fund</t>
  </si>
  <si>
    <t xml:space="preserve">This tool allows you to calculate UK IHT charges applicable to a discretionary trust.  Before using this tool you need to obtain information of your clients holdings along with the gifting history of the setltor(s) and any exits or additional investments into the trust. 
This tool doesn't take into account any reliefs that may be available for property that hasn't been within the trust for the full 10 years leading up to the periodic charge. For joint settlor cases previous gifts and available nil rate band needs to be included for both settlors.
You should be satisfied that the information you have entered and the results of any calculation are correct, before acting or refraining from acting in reliance upon the information given. We accept no responsibility for any incorrect tax reporting that may arise as a result of your decision to advise your clients following the use of this tool.
This document is based on Quilter’s interpretation of the law and HM Revenue and Customs practice as at June 2024. We believe this interpretation is correct, but cannot guarantee it. Tax relief and the tax treatment of investment funds may change. 
platform.quilter.com 
Please be aware that calls and electronic communications may be recorded for monitoring, regulatory and training purposes and records are available for at least five years. 
Quilter is the trading name of Quilter Investment Platform Limited which provides an Individual Savings Account (ISA), Junior ISA (JISA) and Collective Investment Account (CIA) and Quilter Life &amp; Pensions Limited which provides a Collective Retirement Account (CRA) and Collective Investment Bond (CIB). 
Quilter Investment Platform Limited and Quilter Life &amp; Pensions Limited are registered in England and Wales under numbers 1680071 and 4163431 respectively. 
Registered Office at Senator House, 85 Queen Victoria Street, London, EC4V 4AB, United Kingdom. Quilter Investment Platform Limited is authorised and regulated by the Financial Conduct Authority.  
Quilter Life &amp; Pensions Limited is authorised by the Prudential Regulation Authority and regulated by the Financial Conduct Authority and the Prudential Regulation Authority. Their Financial Services register numbers are 165359 and 207977 respectively. VAT number 386 1301 59.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</si>
</sst>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1"/>
      <color theme="1"/>
      <name val="Times New Roman"/>
      <family val="2"/>
    </font>
    <font>
      <sz val="11"/>
      <color theme="1"/>
      <name val="Arial"/>
      <family val="2"/>
    </font>
    <font>
      <sz val="10"/>
      <color theme="1"/>
      <name val="Arial"/>
      <family val="2"/>
    </font>
    <font>
      <b/>
      <sz val="11"/>
      <color theme="1"/>
      <name val="Arial"/>
      <family val="2"/>
    </font>
    <font>
      <sz val="8"/>
      <color theme="1"/>
      <name val="Arial"/>
      <family val="2"/>
    </font>
    <font>
      <b/>
      <sz val="10"/>
      <color theme="1"/>
      <name val="Arial"/>
      <family val="2"/>
    </font>
    <font>
      <sz val="12"/>
      <color theme="1"/>
      <name val="Arial"/>
      <family val="2"/>
    </font>
    <font>
      <vertAlign val="superscript"/>
      <sz val="10"/>
      <color theme="1"/>
      <name val="Arial"/>
      <family val="2"/>
    </font>
    <font>
      <sz val="9"/>
      <color theme="1"/>
      <name val="Arial"/>
      <family val="2"/>
    </font>
    <font>
      <sz val="7"/>
      <color theme="1"/>
      <name val="Arial"/>
      <family val="2"/>
    </font>
    <font>
      <b/>
      <sz val="12"/>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ck">
        <color rgb="FF006150"/>
      </left>
      <right/>
      <top style="thick">
        <color rgb="FF006150"/>
      </top>
      <bottom/>
      <diagonal/>
    </border>
    <border>
      <left/>
      <right/>
      <top style="thick">
        <color rgb="FF006150"/>
      </top>
      <bottom/>
      <diagonal/>
    </border>
    <border>
      <left/>
      <right style="thick">
        <color rgb="FF006150"/>
      </right>
      <top style="thick">
        <color rgb="FF006150"/>
      </top>
      <bottom/>
      <diagonal/>
    </border>
    <border>
      <left style="thick">
        <color rgb="FF006150"/>
      </left>
      <right/>
      <top/>
      <bottom/>
      <diagonal/>
    </border>
    <border>
      <left/>
      <right style="thick">
        <color rgb="FF006150"/>
      </right>
      <top/>
      <bottom/>
      <diagonal/>
    </border>
    <border>
      <left style="thick">
        <color rgb="FF006150"/>
      </left>
      <right/>
      <top/>
      <bottom style="thick">
        <color rgb="FF006150"/>
      </bottom>
      <diagonal/>
    </border>
    <border>
      <left/>
      <right/>
      <top/>
      <bottom style="thick">
        <color rgb="FF006150"/>
      </bottom>
      <diagonal/>
    </border>
    <border>
      <left/>
      <right style="thick">
        <color rgb="FF006150"/>
      </right>
      <top/>
      <bottom style="thick">
        <color rgb="FF006150"/>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Border="1"/>
    <xf numFmtId="0" fontId="1" fillId="0" borderId="0" xfId="0" applyFont="1" applyFill="1"/>
    <xf numFmtId="164" fontId="2" fillId="0" borderId="1" xfId="0" applyNumberFormat="1" applyFont="1" applyFill="1" applyBorder="1" applyProtection="1">
      <protection locked="0"/>
    </xf>
    <xf numFmtId="0" fontId="2" fillId="0" borderId="0" xfId="0" applyFont="1" applyFill="1"/>
    <xf numFmtId="164" fontId="2" fillId="0" borderId="1" xfId="0" applyNumberFormat="1" applyFont="1" applyFill="1" applyBorder="1"/>
    <xf numFmtId="10" fontId="2" fillId="0" borderId="1" xfId="0" applyNumberFormat="1" applyFont="1" applyFill="1" applyBorder="1"/>
    <xf numFmtId="164" fontId="2" fillId="0" borderId="0" xfId="0" applyNumberFormat="1" applyFont="1" applyFill="1" applyBorder="1"/>
    <xf numFmtId="0" fontId="2" fillId="0" borderId="0" xfId="0" applyFont="1" applyFill="1" applyBorder="1"/>
    <xf numFmtId="0" fontId="2" fillId="0" borderId="0" xfId="0" applyFont="1" applyFill="1" applyProtection="1"/>
    <xf numFmtId="3" fontId="2" fillId="0" borderId="1" xfId="0" applyNumberFormat="1" applyFont="1" applyFill="1" applyBorder="1" applyProtection="1">
      <protection locked="0"/>
    </xf>
    <xf numFmtId="10" fontId="2" fillId="0" borderId="1" xfId="0" applyNumberFormat="1" applyFont="1" applyFill="1" applyBorder="1" applyProtection="1">
      <protection locked="0"/>
    </xf>
    <xf numFmtId="0" fontId="1" fillId="0" borderId="0" xfId="0" applyFont="1" applyFill="1" applyBorder="1"/>
    <xf numFmtId="0" fontId="2" fillId="0" borderId="2" xfId="0" applyFont="1" applyFill="1" applyBorder="1"/>
    <xf numFmtId="0" fontId="2" fillId="0" borderId="3" xfId="0"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2" fillId="0" borderId="0" xfId="0" applyFont="1" applyFill="1" applyBorder="1" applyAlignment="1">
      <alignment horizontal="left"/>
    </xf>
    <xf numFmtId="0" fontId="2" fillId="0" borderId="7" xfId="0" applyFont="1" applyFill="1" applyBorder="1"/>
    <xf numFmtId="0" fontId="2" fillId="0" borderId="8" xfId="0" applyFont="1" applyFill="1" applyBorder="1"/>
    <xf numFmtId="0" fontId="2" fillId="0" borderId="9" xfId="0" applyFont="1" applyFill="1" applyBorder="1"/>
    <xf numFmtId="0" fontId="1" fillId="0" borderId="2" xfId="0" applyFont="1" applyFill="1" applyBorder="1"/>
    <xf numFmtId="0" fontId="1" fillId="0" borderId="3" xfId="0" applyFont="1" applyFill="1" applyBorder="1"/>
    <xf numFmtId="0" fontId="1" fillId="0" borderId="4" xfId="0" applyFont="1" applyFill="1" applyBorder="1"/>
    <xf numFmtId="0" fontId="1" fillId="0" borderId="5" xfId="0" applyFont="1" applyFill="1" applyBorder="1"/>
    <xf numFmtId="0" fontId="1" fillId="0" borderId="6" xfId="0" applyFont="1" applyFill="1" applyBorder="1"/>
    <xf numFmtId="0" fontId="1" fillId="0" borderId="7" xfId="0" applyFont="1" applyFill="1" applyBorder="1"/>
    <xf numFmtId="0" fontId="1" fillId="0" borderId="8" xfId="0" applyFont="1" applyFill="1" applyBorder="1"/>
    <xf numFmtId="0" fontId="1" fillId="0" borderId="9" xfId="0" applyFont="1" applyFill="1" applyBorder="1"/>
    <xf numFmtId="0" fontId="5" fillId="0" borderId="0" xfId="0" applyFont="1" applyFill="1" applyBorder="1"/>
    <xf numFmtId="0" fontId="2" fillId="0" borderId="0" xfId="0" applyFont="1" applyFill="1" applyBorder="1" applyAlignment="1">
      <alignment horizontal="left" wrapText="1"/>
    </xf>
    <xf numFmtId="0" fontId="2" fillId="0" borderId="2" xfId="0" applyFont="1" applyFill="1" applyBorder="1" applyProtection="1"/>
    <xf numFmtId="0" fontId="2" fillId="0" borderId="3" xfId="0" applyFont="1" applyFill="1" applyBorder="1" applyProtection="1"/>
    <xf numFmtId="0" fontId="2" fillId="0" borderId="4" xfId="0" applyFont="1" applyFill="1" applyBorder="1" applyProtection="1"/>
    <xf numFmtId="0" fontId="2" fillId="0" borderId="5"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0" xfId="0" applyFont="1" applyFill="1" applyBorder="1" applyAlignment="1" applyProtection="1">
      <alignment horizontal="left"/>
    </xf>
    <xf numFmtId="9" fontId="2" fillId="0" borderId="0" xfId="0" applyNumberFormat="1" applyFont="1" applyFill="1" applyBorder="1" applyProtection="1"/>
    <xf numFmtId="0" fontId="2" fillId="0" borderId="7" xfId="0" applyFont="1" applyFill="1" applyBorder="1" applyProtection="1"/>
    <xf numFmtId="0" fontId="2" fillId="0" borderId="9" xfId="0" applyFont="1" applyFill="1" applyBorder="1" applyProtection="1"/>
    <xf numFmtId="0" fontId="2" fillId="0" borderId="0" xfId="0" applyFont="1" applyFill="1" applyBorder="1" applyAlignment="1">
      <alignment horizontal="left" wrapText="1"/>
    </xf>
    <xf numFmtId="10" fontId="2" fillId="0" borderId="0" xfId="0" applyNumberFormat="1" applyFont="1" applyFill="1" applyBorder="1"/>
    <xf numFmtId="164" fontId="2" fillId="0" borderId="0" xfId="0" applyNumberFormat="1" applyFont="1" applyFill="1" applyBorder="1" applyProtection="1"/>
    <xf numFmtId="10" fontId="2" fillId="0" borderId="0" xfId="0" applyNumberFormat="1" applyFont="1" applyFill="1" applyBorder="1" applyProtection="1"/>
    <xf numFmtId="165" fontId="2" fillId="0" borderId="1" xfId="0" applyNumberFormat="1" applyFont="1" applyFill="1" applyBorder="1"/>
    <xf numFmtId="165" fontId="2" fillId="0" borderId="1" xfId="0" applyNumberFormat="1" applyFont="1" applyFill="1" applyBorder="1" applyProtection="1"/>
    <xf numFmtId="0" fontId="2" fillId="0" borderId="8" xfId="0" applyFont="1" applyFill="1" applyBorder="1" applyAlignment="1">
      <alignment horizontal="left" wrapText="1"/>
    </xf>
    <xf numFmtId="1" fontId="2" fillId="0" borderId="1" xfId="0" applyNumberFormat="1" applyFont="1" applyFill="1" applyBorder="1" applyProtection="1">
      <protection locked="0"/>
    </xf>
    <xf numFmtId="1" fontId="2" fillId="0" borderId="10" xfId="0" applyNumberFormat="1" applyFont="1" applyFill="1" applyBorder="1" applyProtection="1"/>
    <xf numFmtId="165" fontId="2" fillId="0" borderId="0" xfId="0" applyNumberFormat="1" applyFont="1" applyBorder="1" applyProtection="1"/>
    <xf numFmtId="0" fontId="1" fillId="0" borderId="0" xfId="0" applyFont="1" applyProtection="1"/>
    <xf numFmtId="0" fontId="1" fillId="0" borderId="2" xfId="0" applyFont="1" applyBorder="1" applyProtection="1"/>
    <xf numFmtId="0" fontId="1" fillId="0" borderId="3" xfId="0" applyFont="1" applyBorder="1" applyProtection="1"/>
    <xf numFmtId="0" fontId="1" fillId="0" borderId="4" xfId="0" applyFont="1" applyBorder="1" applyProtection="1"/>
    <xf numFmtId="0" fontId="3" fillId="0" borderId="5" xfId="0" applyFont="1" applyBorder="1" applyAlignment="1" applyProtection="1">
      <alignment horizontal="left"/>
    </xf>
    <xf numFmtId="0" fontId="1" fillId="0" borderId="0" xfId="0" applyFont="1" applyBorder="1" applyProtection="1"/>
    <xf numFmtId="0" fontId="1" fillId="0" borderId="6" xfId="0" applyFont="1" applyBorder="1" applyProtection="1"/>
    <xf numFmtId="0" fontId="1" fillId="0" borderId="5" xfId="0" applyFont="1" applyBorder="1" applyProtection="1"/>
    <xf numFmtId="0" fontId="3" fillId="0" borderId="0" xfId="0" applyFont="1" applyBorder="1" applyProtection="1"/>
    <xf numFmtId="14" fontId="3" fillId="0" borderId="0" xfId="0" applyNumberFormat="1" applyFont="1" applyBorder="1" applyAlignment="1" applyProtection="1">
      <alignment horizontal="left"/>
    </xf>
    <xf numFmtId="0" fontId="3" fillId="0" borderId="5" xfId="0" applyFont="1" applyBorder="1" applyProtection="1"/>
    <xf numFmtId="0" fontId="2" fillId="0" borderId="5" xfId="0" applyFont="1" applyBorder="1" applyProtection="1"/>
    <xf numFmtId="0" fontId="2" fillId="0" borderId="0" xfId="0" applyFont="1" applyBorder="1" applyProtection="1"/>
    <xf numFmtId="0" fontId="5" fillId="0" borderId="0" xfId="0" applyFont="1" applyBorder="1" applyProtection="1"/>
    <xf numFmtId="164" fontId="2" fillId="0" borderId="0" xfId="0" applyNumberFormat="1" applyFont="1" applyBorder="1" applyProtection="1"/>
    <xf numFmtId="10" fontId="2" fillId="0" borderId="0" xfId="0" applyNumberFormat="1" applyFont="1" applyBorder="1" applyProtection="1"/>
    <xf numFmtId="0" fontId="2" fillId="0" borderId="7" xfId="0" applyFont="1" applyBorder="1" applyProtection="1"/>
    <xf numFmtId="0" fontId="2" fillId="0" borderId="8" xfId="0" applyFont="1" applyBorder="1" applyProtection="1"/>
    <xf numFmtId="0" fontId="1" fillId="0" borderId="8" xfId="0" applyFont="1" applyBorder="1" applyProtection="1"/>
    <xf numFmtId="0" fontId="2" fillId="0" borderId="8" xfId="0" applyFont="1" applyFill="1" applyBorder="1" applyAlignment="1"/>
    <xf numFmtId="0" fontId="6" fillId="0" borderId="0" xfId="0" applyFont="1" applyFill="1" applyBorder="1" applyAlignment="1">
      <alignment horizontal="left" vertical="top" wrapText="1"/>
    </xf>
    <xf numFmtId="0" fontId="1" fillId="0" borderId="8" xfId="0" applyFont="1" applyFill="1" applyBorder="1" applyAlignment="1">
      <alignment horizont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wrapText="1"/>
    </xf>
    <xf numFmtId="0" fontId="1" fillId="0" borderId="8" xfId="0" applyFont="1" applyFill="1" applyBorder="1" applyAlignment="1">
      <alignment horizontal="left" wrapText="1"/>
    </xf>
    <xf numFmtId="0" fontId="1" fillId="0" borderId="8" xfId="0" applyFont="1" applyFill="1" applyBorder="1" applyAlignment="1">
      <alignment horizontal="left"/>
    </xf>
    <xf numFmtId="49" fontId="4" fillId="0" borderId="0" xfId="0" applyNumberFormat="1" applyFont="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49" fontId="9" fillId="0" borderId="6" xfId="0" applyNumberFormat="1" applyFont="1" applyBorder="1" applyAlignment="1" applyProtection="1">
      <alignment horizontal="left" vertical="top" wrapText="1"/>
    </xf>
    <xf numFmtId="49" fontId="9" fillId="0" borderId="8" xfId="0" applyNumberFormat="1" applyFont="1" applyBorder="1" applyAlignment="1" applyProtection="1">
      <alignment horizontal="left" vertical="top" wrapText="1"/>
    </xf>
    <xf numFmtId="49" fontId="9" fillId="0" borderId="9" xfId="0" applyNumberFormat="1" applyFont="1" applyBorder="1" applyAlignment="1" applyProtection="1">
      <alignment horizontal="left" vertical="top" wrapText="1"/>
    </xf>
    <xf numFmtId="0" fontId="3" fillId="0" borderId="0" xfId="0" applyFont="1" applyBorder="1" applyAlignment="1" applyProtection="1">
      <alignment horizontal="left"/>
    </xf>
    <xf numFmtId="0" fontId="4" fillId="0" borderId="0" xfId="0" applyFont="1" applyBorder="1" applyAlignment="1">
      <alignment horizontal="left" vertical="center"/>
    </xf>
    <xf numFmtId="0" fontId="4"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000"/>
      <color rgb="FF0061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Exit pre 10 yr'!D12"/><Relationship Id="rId2" Type="http://schemas.openxmlformats.org/officeDocument/2006/relationships/hyperlink" Target="#'10 yr charge'!D11"/><Relationship Id="rId1" Type="http://schemas.openxmlformats.org/officeDocument/2006/relationships/hyperlink" Target="#'Entry charge'!D11"/><Relationship Id="rId6" Type="http://schemas.openxmlformats.org/officeDocument/2006/relationships/image" Target="../media/image1.png"/><Relationship Id="rId5" Type="http://schemas.openxmlformats.org/officeDocument/2006/relationships/hyperlink" Target="#'Exits post 10 yr'!D12"/><Relationship Id="rId4" Type="http://schemas.openxmlformats.org/officeDocument/2006/relationships/hyperlink" Target="#'Print screen'!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int screen'!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rint screen'!A1"/><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int screen'!A1"/><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Menu!A1"/><Relationship Id="rId1" Type="http://schemas.openxmlformats.org/officeDocument/2006/relationships/hyperlink" Target="#'Print screen'!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2</xdr:col>
      <xdr:colOff>150495</xdr:colOff>
      <xdr:row>10</xdr:row>
      <xdr:rowOff>80010</xdr:rowOff>
    </xdr:from>
    <xdr:to>
      <xdr:col>4</xdr:col>
      <xdr:colOff>350520</xdr:colOff>
      <xdr:row>12</xdr:row>
      <xdr:rowOff>156210</xdr:rowOff>
    </xdr:to>
    <xdr:sp macro="[0]!Entry_charge" textlink="">
      <xdr:nvSpPr>
        <xdr:cNvPr id="3" name="Rounded 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60095" y="18021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142875</xdr:colOff>
      <xdr:row>13</xdr:row>
      <xdr:rowOff>80010</xdr:rowOff>
    </xdr:from>
    <xdr:to>
      <xdr:col>4</xdr:col>
      <xdr:colOff>342900</xdr:colOff>
      <xdr:row>15</xdr:row>
      <xdr:rowOff>156210</xdr:rowOff>
    </xdr:to>
    <xdr:sp macro="[0]!Periodic_charge" textlink="">
      <xdr:nvSpPr>
        <xdr:cNvPr id="4" name="Rounded 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52475" y="23736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solidFill>
                <a:schemeClr val="dk1"/>
              </a:solidFill>
              <a:effectLst/>
              <a:latin typeface="+mn-lt"/>
              <a:ea typeface="+mn-ea"/>
              <a:cs typeface="+mn-cs"/>
            </a:rPr>
            <a:t>Select</a:t>
          </a:r>
          <a:endParaRPr lang="en-GB" sz="1100"/>
        </a:p>
      </xdr:txBody>
    </xdr:sp>
    <xdr:clientData/>
  </xdr:twoCellAnchor>
  <xdr:twoCellAnchor>
    <xdr:from>
      <xdr:col>2</xdr:col>
      <xdr:colOff>139065</xdr:colOff>
      <xdr:row>16</xdr:row>
      <xdr:rowOff>53340</xdr:rowOff>
    </xdr:from>
    <xdr:to>
      <xdr:col>4</xdr:col>
      <xdr:colOff>339090</xdr:colOff>
      <xdr:row>18</xdr:row>
      <xdr:rowOff>129540</xdr:rowOff>
    </xdr:to>
    <xdr:sp macro="[0]!Exit_charge" textlink="">
      <xdr:nvSpPr>
        <xdr:cNvPr id="5" name="Rounded Rectangle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748665" y="291846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144780</xdr:colOff>
      <xdr:row>22</xdr:row>
      <xdr:rowOff>3810</xdr:rowOff>
    </xdr:from>
    <xdr:to>
      <xdr:col>4</xdr:col>
      <xdr:colOff>344805</xdr:colOff>
      <xdr:row>24</xdr:row>
      <xdr:rowOff>80010</xdr:rowOff>
    </xdr:to>
    <xdr:sp macro="[0]!Go_to_print" textlink="">
      <xdr:nvSpPr>
        <xdr:cNvPr id="7" name="Rounded Rectangl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754380" y="40119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137160</xdr:colOff>
      <xdr:row>19</xdr:row>
      <xdr:rowOff>22860</xdr:rowOff>
    </xdr:from>
    <xdr:to>
      <xdr:col>4</xdr:col>
      <xdr:colOff>337185</xdr:colOff>
      <xdr:row>21</xdr:row>
      <xdr:rowOff>99060</xdr:rowOff>
    </xdr:to>
    <xdr:sp macro="[0]!Exits_post_10_yr" textlink="">
      <xdr:nvSpPr>
        <xdr:cNvPr id="12" name="Rounded Rectangle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746760" y="345948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editAs="oneCell">
    <xdr:from>
      <xdr:col>1</xdr:col>
      <xdr:colOff>7108</xdr:colOff>
      <xdr:row>1</xdr:row>
      <xdr:rowOff>92404</xdr:rowOff>
    </xdr:from>
    <xdr:to>
      <xdr:col>5</xdr:col>
      <xdr:colOff>405168</xdr:colOff>
      <xdr:row>6</xdr:row>
      <xdr:rowOff>120839</xdr:rowOff>
    </xdr:to>
    <xdr:pic>
      <xdr:nvPicPr>
        <xdr:cNvPr id="6" name="Picture 5">
          <a:extLst>
            <a:ext uri="{FF2B5EF4-FFF2-40B4-BE49-F238E27FC236}">
              <a16:creationId xmlns:a16="http://schemas.microsoft.com/office/drawing/2014/main" id="{23554906-7E8B-4649-86EA-C063E4362BB2}"/>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4328" y="284326"/>
          <a:ext cx="2544739" cy="931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1501589</xdr:colOff>
      <xdr:row>18</xdr:row>
      <xdr:rowOff>140161</xdr:rowOff>
    </xdr:from>
    <xdr:to>
      <xdr:col>6</xdr:col>
      <xdr:colOff>916715</xdr:colOff>
      <xdr:row>20</xdr:row>
      <xdr:rowOff>71993</xdr:rowOff>
    </xdr:to>
    <xdr:sp macro="[0]!Back_to_menu_entry" textlink="">
      <xdr:nvSpPr>
        <xdr:cNvPr id="7" name="Rounded Rectangle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6480202" y="2917619"/>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1508645</xdr:colOff>
      <xdr:row>16</xdr:row>
      <xdr:rowOff>120597</xdr:rowOff>
    </xdr:from>
    <xdr:to>
      <xdr:col>7</xdr:col>
      <xdr:colOff>3287</xdr:colOff>
      <xdr:row>18</xdr:row>
      <xdr:rowOff>52429</xdr:rowOff>
    </xdr:to>
    <xdr:sp macro="[0]!Go_to_print" textlink="">
      <xdr:nvSpPr>
        <xdr:cNvPr id="8" name="Rounded 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6487258" y="257788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1</xdr:col>
      <xdr:colOff>110757</xdr:colOff>
      <xdr:row>1</xdr:row>
      <xdr:rowOff>95988</xdr:rowOff>
    </xdr:from>
    <xdr:to>
      <xdr:col>2</xdr:col>
      <xdr:colOff>2296337</xdr:colOff>
      <xdr:row>7</xdr:row>
      <xdr:rowOff>56126</xdr:rowOff>
    </xdr:to>
    <xdr:pic>
      <xdr:nvPicPr>
        <xdr:cNvPr id="4" name="Picture 3">
          <a:extLst>
            <a:ext uri="{FF2B5EF4-FFF2-40B4-BE49-F238E27FC236}">
              <a16:creationId xmlns:a16="http://schemas.microsoft.com/office/drawing/2014/main" id="{F37896E5-F083-473A-B61E-CF4ED7364693}"/>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9652" y="265814"/>
          <a:ext cx="2798429" cy="9421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3006574</xdr:colOff>
      <xdr:row>26</xdr:row>
      <xdr:rowOff>76172</xdr:rowOff>
    </xdr:from>
    <xdr:to>
      <xdr:col>7</xdr:col>
      <xdr:colOff>11991</xdr:colOff>
      <xdr:row>28</xdr:row>
      <xdr:rowOff>10672</xdr:rowOff>
    </xdr:to>
    <xdr:sp macro="[0]!Back_to_menu_10"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597348" y="333432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a:t>
          </a:r>
          <a:r>
            <a:rPr lang="en-GB" sz="1100" baseline="0"/>
            <a:t> Menu</a:t>
          </a:r>
          <a:endParaRPr lang="en-GB" sz="1100"/>
        </a:p>
      </xdr:txBody>
    </xdr:sp>
    <xdr:clientData/>
  </xdr:twoCellAnchor>
  <xdr:twoCellAnchor>
    <xdr:from>
      <xdr:col>5</xdr:col>
      <xdr:colOff>3007728</xdr:colOff>
      <xdr:row>24</xdr:row>
      <xdr:rowOff>28450</xdr:rowOff>
    </xdr:from>
    <xdr:to>
      <xdr:col>7</xdr:col>
      <xdr:colOff>13145</xdr:colOff>
      <xdr:row>25</xdr:row>
      <xdr:rowOff>121700</xdr:rowOff>
    </xdr:to>
    <xdr:sp macro="[0]!Go_to_print" textlink="">
      <xdr:nvSpPr>
        <xdr:cNvPr id="7" name="Rounded Rectangle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a:off x="6598502" y="2969105"/>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1</xdr:col>
      <xdr:colOff>105833</xdr:colOff>
      <xdr:row>2</xdr:row>
      <xdr:rowOff>8823</xdr:rowOff>
    </xdr:from>
    <xdr:to>
      <xdr:col>3</xdr:col>
      <xdr:colOff>529541</xdr:colOff>
      <xdr:row>8</xdr:row>
      <xdr:rowOff>26462</xdr:rowOff>
    </xdr:to>
    <xdr:pic>
      <xdr:nvPicPr>
        <xdr:cNvPr id="6" name="Picture 5">
          <a:extLst>
            <a:ext uri="{FF2B5EF4-FFF2-40B4-BE49-F238E27FC236}">
              <a16:creationId xmlns:a16="http://schemas.microsoft.com/office/drawing/2014/main" id="{5986F0A8-F98B-417E-86D9-B312DFAC9531}"/>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958" y="343962"/>
          <a:ext cx="3096000" cy="970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2923073</xdr:colOff>
      <xdr:row>28</xdr:row>
      <xdr:rowOff>74942</xdr:rowOff>
    </xdr:from>
    <xdr:to>
      <xdr:col>7</xdr:col>
      <xdr:colOff>12019</xdr:colOff>
      <xdr:row>29</xdr:row>
      <xdr:rowOff>161632</xdr:rowOff>
    </xdr:to>
    <xdr:sp macro="[0]!Back_to_menu_exit"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961358" y="3932173"/>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2925828</xdr:colOff>
      <xdr:row>26</xdr:row>
      <xdr:rowOff>74547</xdr:rowOff>
    </xdr:from>
    <xdr:to>
      <xdr:col>7</xdr:col>
      <xdr:colOff>14774</xdr:colOff>
      <xdr:row>27</xdr:row>
      <xdr:rowOff>160273</xdr:rowOff>
    </xdr:to>
    <xdr:sp macro="[0]!Go_to_print"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6964113" y="3601159"/>
          <a:ext cx="1080000" cy="25103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0</xdr:col>
      <xdr:colOff>45355</xdr:colOff>
      <xdr:row>0</xdr:row>
      <xdr:rowOff>0</xdr:rowOff>
    </xdr:from>
    <xdr:to>
      <xdr:col>3</xdr:col>
      <xdr:colOff>190499</xdr:colOff>
      <xdr:row>9</xdr:row>
      <xdr:rowOff>136029</xdr:rowOff>
    </xdr:to>
    <xdr:pic>
      <xdr:nvPicPr>
        <xdr:cNvPr id="4" name="Picture 3">
          <a:extLst>
            <a:ext uri="{FF2B5EF4-FFF2-40B4-BE49-F238E27FC236}">
              <a16:creationId xmlns:a16="http://schemas.microsoft.com/office/drawing/2014/main" id="{EC060036-ADC2-4C8D-AC72-0616134C8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355" y="0"/>
          <a:ext cx="3392715" cy="16237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3011238</xdr:colOff>
      <xdr:row>19</xdr:row>
      <xdr:rowOff>155503</xdr:rowOff>
    </xdr:from>
    <xdr:to>
      <xdr:col>7</xdr:col>
      <xdr:colOff>31005</xdr:colOff>
      <xdr:row>21</xdr:row>
      <xdr:rowOff>84621</xdr:rowOff>
    </xdr:to>
    <xdr:sp macro="[0]!Go_to_print" textlink="">
      <xdr:nvSpPr>
        <xdr:cNvPr id="6" name="Rounded 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701090" y="3101795"/>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xdr:from>
      <xdr:col>5</xdr:col>
      <xdr:colOff>3008463</xdr:colOff>
      <xdr:row>21</xdr:row>
      <xdr:rowOff>155993</xdr:rowOff>
    </xdr:from>
    <xdr:to>
      <xdr:col>7</xdr:col>
      <xdr:colOff>28230</xdr:colOff>
      <xdr:row>23</xdr:row>
      <xdr:rowOff>85112</xdr:rowOff>
    </xdr:to>
    <xdr:sp macro="[0]!Back_to_menu_exit" textlink="">
      <xdr:nvSpPr>
        <xdr:cNvPr id="8" name="Rounded Rectangle 7">
          <a:hlinkClick xmlns:r="http://schemas.openxmlformats.org/officeDocument/2006/relationships" r:id="rId2"/>
          <a:extLst>
            <a:ext uri="{FF2B5EF4-FFF2-40B4-BE49-F238E27FC236}">
              <a16:creationId xmlns:a16="http://schemas.microsoft.com/office/drawing/2014/main" id="{00000000-0008-0000-0400-000008000000}"/>
            </a:ext>
          </a:extLst>
        </xdr:cNvPr>
        <xdr:cNvSpPr/>
      </xdr:nvSpPr>
      <xdr:spPr>
        <a:xfrm>
          <a:off x="7698315" y="342516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editAs="oneCell">
    <xdr:from>
      <xdr:col>0</xdr:col>
      <xdr:colOff>0</xdr:colOff>
      <xdr:row>1</xdr:row>
      <xdr:rowOff>48025</xdr:rowOff>
    </xdr:from>
    <xdr:to>
      <xdr:col>2</xdr:col>
      <xdr:colOff>2273193</xdr:colOff>
      <xdr:row>7</xdr:row>
      <xdr:rowOff>94409</xdr:rowOff>
    </xdr:to>
    <xdr:pic>
      <xdr:nvPicPr>
        <xdr:cNvPr id="5" name="Picture 4">
          <a:extLst>
            <a:ext uri="{FF2B5EF4-FFF2-40B4-BE49-F238E27FC236}">
              <a16:creationId xmlns:a16="http://schemas.microsoft.com/office/drawing/2014/main" id="{372C8ED8-CC73-40C2-A4BC-679FD1636526}"/>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16113"/>
          <a:ext cx="2705420" cy="1014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57150</xdr:colOff>
      <xdr:row>4</xdr:row>
      <xdr:rowOff>171450</xdr:rowOff>
    </xdr:from>
    <xdr:to>
      <xdr:col>4</xdr:col>
      <xdr:colOff>504825</xdr:colOff>
      <xdr:row>7</xdr:row>
      <xdr:rowOff>47625</xdr:rowOff>
    </xdr:to>
    <xdr:sp macro="[0]!Back_to_menu_exit"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3905250" y="76200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62119</xdr:colOff>
      <xdr:row>2</xdr:row>
      <xdr:rowOff>165654</xdr:rowOff>
    </xdr:from>
    <xdr:to>
      <xdr:col>8</xdr:col>
      <xdr:colOff>486603</xdr:colOff>
      <xdr:row>3</xdr:row>
      <xdr:rowOff>14714</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5487228" y="538371"/>
          <a:ext cx="6822799" cy="45772"/>
        </a:xfrm>
        <a:prstGeom prst="rect">
          <a:avLst/>
        </a:prstGeom>
        <a:gradFill flip="none" rotWithShape="1">
          <a:gsLst>
            <a:gs pos="0">
              <a:srgbClr val="006150"/>
            </a:gs>
            <a:gs pos="86256">
              <a:srgbClr val="76B781"/>
            </a:gs>
            <a:gs pos="93736">
              <a:srgbClr val="B0D2C0"/>
            </a:gs>
            <a:gs pos="71000">
              <a:srgbClr val="008000"/>
            </a:gs>
            <a:gs pos="100000">
              <a:schemeClr val="accent1">
                <a:tint val="23500"/>
                <a:satMod val="160000"/>
              </a:scheme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496957</xdr:colOff>
      <xdr:row>0</xdr:row>
      <xdr:rowOff>144945</xdr:rowOff>
    </xdr:from>
    <xdr:to>
      <xdr:col>6</xdr:col>
      <xdr:colOff>507310</xdr:colOff>
      <xdr:row>3</xdr:row>
      <xdr:rowOff>10354</xdr:rowOff>
    </xdr:to>
    <xdr:pic>
      <xdr:nvPicPr>
        <xdr:cNvPr id="6" name="Picture 5">
          <a:extLst>
            <a:ext uri="{FF2B5EF4-FFF2-40B4-BE49-F238E27FC236}">
              <a16:creationId xmlns:a16="http://schemas.microsoft.com/office/drawing/2014/main" id="{DC8CEDFC-EBFC-493C-B12C-A0A1124792F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11223" y="144945"/>
          <a:ext cx="1232038" cy="4348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8"/>
  <sheetViews>
    <sheetView showGridLines="0" showRowColHeaders="0" tabSelected="1" zoomScale="134" zoomScaleNormal="134" workbookViewId="0"/>
  </sheetViews>
  <sheetFormatPr defaultColWidth="0" defaultRowHeight="14.25" zeroHeight="1" x14ac:dyDescent="0.2"/>
  <cols>
    <col min="1" max="1" width="4.140625" style="3" customWidth="1"/>
    <col min="2" max="2" width="4.7109375" style="3" customWidth="1"/>
    <col min="3" max="15" width="9.140625" style="3" customWidth="1"/>
    <col min="16" max="16" width="4.42578125" style="3" customWidth="1"/>
    <col min="17" max="16384" width="9.140625" style="3" hidden="1"/>
  </cols>
  <sheetData>
    <row r="1" spans="2:15" ht="15" thickBot="1" x14ac:dyDescent="0.25"/>
    <row r="2" spans="2:15" ht="15" thickTop="1" x14ac:dyDescent="0.2">
      <c r="B2" s="23"/>
      <c r="C2" s="24"/>
      <c r="D2" s="24"/>
      <c r="E2" s="24"/>
      <c r="F2" s="24"/>
      <c r="G2" s="24"/>
      <c r="H2" s="24"/>
      <c r="I2" s="24"/>
      <c r="J2" s="24"/>
      <c r="K2" s="24"/>
      <c r="L2" s="24"/>
      <c r="M2" s="24"/>
      <c r="N2" s="24"/>
      <c r="O2" s="25"/>
    </row>
    <row r="3" spans="2:15" x14ac:dyDescent="0.2">
      <c r="B3" s="26"/>
      <c r="C3" s="13"/>
      <c r="D3" s="13"/>
      <c r="E3" s="13"/>
      <c r="F3" s="13"/>
      <c r="G3" s="13"/>
      <c r="H3" s="13"/>
      <c r="I3" s="13"/>
      <c r="O3" s="27"/>
    </row>
    <row r="4" spans="2:15" x14ac:dyDescent="0.2">
      <c r="B4" s="26"/>
      <c r="C4" s="13"/>
      <c r="D4" s="13"/>
      <c r="E4" s="13"/>
      <c r="F4" s="13"/>
      <c r="G4" s="13"/>
      <c r="H4" s="13"/>
      <c r="I4" s="13"/>
      <c r="O4" s="27"/>
    </row>
    <row r="5" spans="2:15" x14ac:dyDescent="0.2">
      <c r="B5" s="26"/>
      <c r="C5" s="13"/>
      <c r="D5" s="13"/>
      <c r="E5" s="13"/>
      <c r="F5" s="13"/>
      <c r="G5" s="13"/>
      <c r="H5" s="13"/>
      <c r="I5" s="13"/>
      <c r="O5" s="27"/>
    </row>
    <row r="6" spans="2:15" x14ac:dyDescent="0.2">
      <c r="B6" s="26"/>
      <c r="C6" s="13"/>
      <c r="D6" s="13"/>
      <c r="E6" s="13"/>
      <c r="F6" s="13"/>
      <c r="G6" s="13"/>
      <c r="H6" s="13"/>
      <c r="I6" s="13"/>
      <c r="O6" s="27"/>
    </row>
    <row r="7" spans="2:15" x14ac:dyDescent="0.2">
      <c r="B7" s="26"/>
      <c r="C7" s="13"/>
      <c r="D7" s="13"/>
      <c r="E7" s="13"/>
      <c r="F7" s="13"/>
      <c r="G7" s="13"/>
      <c r="H7" s="13"/>
      <c r="I7" s="13"/>
      <c r="O7" s="27"/>
    </row>
    <row r="8" spans="2:15" x14ac:dyDescent="0.2">
      <c r="B8" s="26"/>
      <c r="C8" s="13"/>
      <c r="D8" s="13"/>
      <c r="E8" s="13"/>
      <c r="F8" s="13"/>
      <c r="G8" s="13"/>
      <c r="H8" s="13"/>
      <c r="I8" s="13"/>
      <c r="O8" s="27"/>
    </row>
    <row r="9" spans="2:15" ht="15" customHeight="1" x14ac:dyDescent="0.2">
      <c r="B9" s="26"/>
      <c r="C9" s="73" t="s">
        <v>56</v>
      </c>
      <c r="D9" s="73"/>
      <c r="E9" s="73"/>
      <c r="F9" s="73"/>
      <c r="G9" s="73"/>
      <c r="H9" s="73"/>
      <c r="I9" s="73"/>
      <c r="J9" s="73"/>
      <c r="K9" s="73"/>
      <c r="L9" s="73"/>
      <c r="M9" s="73"/>
      <c r="N9" s="73"/>
      <c r="O9" s="27"/>
    </row>
    <row r="10" spans="2:15" x14ac:dyDescent="0.2">
      <c r="B10" s="26"/>
      <c r="C10" s="73"/>
      <c r="D10" s="73"/>
      <c r="E10" s="73"/>
      <c r="F10" s="73"/>
      <c r="G10" s="73"/>
      <c r="H10" s="73"/>
      <c r="I10" s="73"/>
      <c r="J10" s="73"/>
      <c r="K10" s="73"/>
      <c r="L10" s="73"/>
      <c r="M10" s="73"/>
      <c r="N10" s="73"/>
      <c r="O10" s="27"/>
    </row>
    <row r="11" spans="2:15" x14ac:dyDescent="0.2">
      <c r="B11" s="26"/>
      <c r="C11" s="13"/>
      <c r="D11" s="13"/>
      <c r="E11" s="13"/>
      <c r="F11" s="13"/>
      <c r="G11" s="13"/>
      <c r="H11" s="13"/>
      <c r="I11" s="13"/>
      <c r="O11" s="27"/>
    </row>
    <row r="12" spans="2:15" x14ac:dyDescent="0.2">
      <c r="B12" s="26"/>
      <c r="C12" s="13"/>
      <c r="D12" s="13"/>
      <c r="E12" s="13"/>
      <c r="F12" s="13" t="s">
        <v>7</v>
      </c>
      <c r="G12" s="13"/>
      <c r="H12" s="13"/>
      <c r="I12" s="13"/>
      <c r="O12" s="27"/>
    </row>
    <row r="13" spans="2:15" x14ac:dyDescent="0.2">
      <c r="B13" s="26"/>
      <c r="C13" s="13"/>
      <c r="D13" s="13"/>
      <c r="E13" s="13"/>
      <c r="F13" s="13"/>
      <c r="G13" s="13"/>
      <c r="H13" s="13"/>
      <c r="I13" s="13"/>
      <c r="O13" s="27"/>
    </row>
    <row r="14" spans="2:15" x14ac:dyDescent="0.2">
      <c r="B14" s="26"/>
      <c r="C14" s="13"/>
      <c r="D14" s="13"/>
      <c r="E14" s="13"/>
      <c r="F14" s="13"/>
      <c r="G14" s="13"/>
      <c r="H14" s="13"/>
      <c r="I14" s="13"/>
      <c r="O14" s="27"/>
    </row>
    <row r="15" spans="2:15" x14ac:dyDescent="0.2">
      <c r="B15" s="26"/>
      <c r="C15" s="13"/>
      <c r="D15" s="13"/>
      <c r="E15" s="13"/>
      <c r="F15" s="13" t="s">
        <v>57</v>
      </c>
      <c r="G15" s="13"/>
      <c r="H15" s="13"/>
      <c r="I15" s="13"/>
      <c r="O15" s="27"/>
    </row>
    <row r="16" spans="2:15" x14ac:dyDescent="0.2">
      <c r="B16" s="26"/>
      <c r="C16" s="13"/>
      <c r="D16" s="13"/>
      <c r="E16" s="13"/>
      <c r="F16" s="13"/>
      <c r="G16" s="13"/>
      <c r="H16" s="13"/>
      <c r="I16" s="13"/>
      <c r="O16" s="27"/>
    </row>
    <row r="17" spans="2:15" x14ac:dyDescent="0.2">
      <c r="B17" s="26"/>
      <c r="C17" s="13"/>
      <c r="D17" s="13"/>
      <c r="E17" s="13"/>
      <c r="F17" s="13"/>
      <c r="G17" s="13"/>
      <c r="H17" s="13"/>
      <c r="I17" s="13"/>
      <c r="O17" s="27"/>
    </row>
    <row r="18" spans="2:15" x14ac:dyDescent="0.2">
      <c r="B18" s="26"/>
      <c r="C18" s="13"/>
      <c r="D18" s="13"/>
      <c r="E18" s="13"/>
      <c r="F18" s="13" t="s">
        <v>58</v>
      </c>
      <c r="G18" s="13"/>
      <c r="H18" s="13"/>
      <c r="I18" s="13"/>
      <c r="O18" s="27"/>
    </row>
    <row r="19" spans="2:15" x14ac:dyDescent="0.2">
      <c r="B19" s="26"/>
      <c r="C19" s="13"/>
      <c r="D19" s="13"/>
      <c r="E19" s="13"/>
      <c r="F19" s="13"/>
      <c r="G19" s="13"/>
      <c r="H19" s="13"/>
      <c r="I19" s="13"/>
      <c r="O19" s="27"/>
    </row>
    <row r="20" spans="2:15" x14ac:dyDescent="0.2">
      <c r="B20" s="26"/>
      <c r="C20" s="13"/>
      <c r="D20" s="13"/>
      <c r="E20" s="13"/>
      <c r="F20" s="13"/>
      <c r="G20" s="13"/>
      <c r="H20" s="13"/>
      <c r="I20" s="13"/>
      <c r="O20" s="27"/>
    </row>
    <row r="21" spans="2:15" x14ac:dyDescent="0.2">
      <c r="B21" s="26"/>
      <c r="C21" s="13"/>
      <c r="D21" s="13"/>
      <c r="E21" s="13"/>
      <c r="F21" s="13" t="s">
        <v>59</v>
      </c>
      <c r="G21" s="13"/>
      <c r="H21" s="13"/>
      <c r="I21" s="13"/>
      <c r="O21" s="27"/>
    </row>
    <row r="22" spans="2:15" x14ac:dyDescent="0.2">
      <c r="B22" s="26"/>
      <c r="C22" s="13"/>
      <c r="D22" s="13"/>
      <c r="E22" s="13"/>
      <c r="F22" s="13"/>
      <c r="G22" s="13"/>
      <c r="H22" s="13"/>
      <c r="I22" s="13"/>
      <c r="O22" s="27"/>
    </row>
    <row r="23" spans="2:15" x14ac:dyDescent="0.2">
      <c r="B23" s="26"/>
      <c r="C23" s="13"/>
      <c r="D23" s="13"/>
      <c r="E23" s="13"/>
      <c r="F23" s="13"/>
      <c r="G23" s="13"/>
      <c r="H23" s="13"/>
      <c r="I23" s="13"/>
      <c r="O23" s="27"/>
    </row>
    <row r="24" spans="2:15" x14ac:dyDescent="0.2">
      <c r="B24" s="26"/>
      <c r="C24" s="13"/>
      <c r="D24" s="13"/>
      <c r="E24" s="13"/>
      <c r="F24" s="13" t="s">
        <v>60</v>
      </c>
      <c r="G24" s="13"/>
      <c r="H24" s="13"/>
      <c r="I24" s="13"/>
      <c r="O24" s="27"/>
    </row>
    <row r="25" spans="2:15" x14ac:dyDescent="0.2">
      <c r="B25" s="26"/>
      <c r="C25" s="13"/>
      <c r="D25" s="13"/>
      <c r="E25" s="13"/>
      <c r="F25" s="13"/>
      <c r="G25" s="13"/>
      <c r="H25" s="13"/>
      <c r="I25" s="13"/>
      <c r="O25" s="27"/>
    </row>
    <row r="26" spans="2:15" x14ac:dyDescent="0.2">
      <c r="B26" s="26"/>
      <c r="C26" s="13"/>
      <c r="D26" s="13"/>
      <c r="E26" s="13"/>
      <c r="F26" s="13"/>
      <c r="G26" s="13"/>
      <c r="H26" s="13"/>
      <c r="I26" s="13"/>
      <c r="O26" s="27"/>
    </row>
    <row r="27" spans="2:15" ht="15.75" customHeight="1" thickBot="1" x14ac:dyDescent="0.25">
      <c r="B27" s="28"/>
      <c r="C27" s="29"/>
      <c r="D27" s="29"/>
      <c r="E27" s="29"/>
      <c r="F27" s="29"/>
      <c r="G27" s="74" t="s">
        <v>53</v>
      </c>
      <c r="H27" s="74"/>
      <c r="I27" s="74"/>
      <c r="J27" s="74"/>
      <c r="K27" s="29"/>
      <c r="L27" s="29"/>
      <c r="M27" s="29"/>
      <c r="N27" s="29"/>
      <c r="O27" s="30"/>
    </row>
    <row r="28" spans="2:15" ht="15" thickTop="1" x14ac:dyDescent="0.2"/>
  </sheetData>
  <sheetProtection algorithmName="SHA-512" hashValue="5KWWfd171vlULfsnh0WUPDxS8tTwCpqD9oL+rhpT8OXQ0n30l+E6Y8hsemXQXLUr4jXcfWjEXaKTT4G6n7Oh/w==" saltValue="RWOefvY5th/hvLMszm//Gw==" spinCount="100000" sheet="1" objects="1" scenarios="1" selectLockedCells="1" selectUnlockedCells="1"/>
  <mergeCells count="2">
    <mergeCell ref="C9:N10"/>
    <mergeCell ref="G27:J2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1"/>
  <sheetViews>
    <sheetView showGridLines="0" showRowColHeaders="0" zoomScale="129" zoomScaleNormal="129" workbookViewId="0">
      <selection activeCell="D11" sqref="D11"/>
    </sheetView>
  </sheetViews>
  <sheetFormatPr defaultColWidth="0" defaultRowHeight="12.75" zeroHeight="1" x14ac:dyDescent="0.2"/>
  <cols>
    <col min="1" max="1" width="3.42578125" style="5" customWidth="1"/>
    <col min="2" max="2" width="9.140625" style="5" customWidth="1"/>
    <col min="3" max="3" width="39.85546875" style="5" bestFit="1" customWidth="1"/>
    <col min="4" max="4" width="14.5703125" style="5" customWidth="1"/>
    <col min="5" max="5" width="11.140625" style="5" customWidth="1"/>
    <col min="6" max="6" width="25" style="5" customWidth="1"/>
    <col min="7" max="7" width="13.85546875" style="5" customWidth="1"/>
    <col min="8" max="8" width="9.140625" style="5" customWidth="1"/>
    <col min="9" max="10" width="9.140625" style="5" hidden="1" customWidth="1"/>
    <col min="11" max="11" width="9.140625" style="5" customWidth="1"/>
    <col min="12" max="12" width="3.7109375" style="5" customWidth="1"/>
    <col min="13" max="16384" width="9.140625" style="5" hidden="1"/>
  </cols>
  <sheetData>
    <row r="1" spans="2:11" ht="13.5" thickBot="1" x14ac:dyDescent="0.25"/>
    <row r="2" spans="2:11" ht="13.5" thickTop="1" x14ac:dyDescent="0.2">
      <c r="B2" s="14"/>
      <c r="C2" s="15"/>
      <c r="D2" s="15"/>
      <c r="E2" s="15"/>
      <c r="F2" s="15"/>
      <c r="G2" s="15"/>
      <c r="H2" s="15"/>
      <c r="I2" s="15"/>
      <c r="J2" s="15"/>
      <c r="K2" s="16"/>
    </row>
    <row r="3" spans="2:11" x14ac:dyDescent="0.2">
      <c r="B3" s="17"/>
      <c r="C3" s="9"/>
      <c r="D3" s="9"/>
      <c r="E3" s="9"/>
      <c r="F3" s="9"/>
      <c r="G3" s="9"/>
      <c r="H3" s="9"/>
      <c r="I3" s="9"/>
      <c r="J3" s="9"/>
      <c r="K3" s="18"/>
    </row>
    <row r="4" spans="2:11" x14ac:dyDescent="0.2">
      <c r="B4" s="17"/>
      <c r="C4" s="9"/>
      <c r="D4" s="9"/>
      <c r="E4" s="9"/>
      <c r="F4" s="9"/>
      <c r="G4" s="9"/>
      <c r="H4" s="9"/>
      <c r="I4" s="9"/>
      <c r="J4" s="9"/>
      <c r="K4" s="18"/>
    </row>
    <row r="5" spans="2:11" x14ac:dyDescent="0.2">
      <c r="B5" s="17"/>
      <c r="C5" s="9"/>
      <c r="D5" s="9"/>
      <c r="E5" s="9"/>
      <c r="F5" s="9"/>
      <c r="G5" s="9"/>
      <c r="H5" s="9"/>
      <c r="I5" s="9"/>
      <c r="J5" s="9"/>
      <c r="K5" s="18"/>
    </row>
    <row r="6" spans="2:11" x14ac:dyDescent="0.2">
      <c r="B6" s="17"/>
      <c r="C6" s="9"/>
      <c r="D6" s="9"/>
      <c r="E6" s="9"/>
      <c r="F6" s="9"/>
      <c r="G6" s="9"/>
      <c r="H6" s="9"/>
      <c r="I6" s="9"/>
      <c r="J6" s="9"/>
      <c r="K6" s="18"/>
    </row>
    <row r="7" spans="2:11" x14ac:dyDescent="0.2">
      <c r="B7" s="17"/>
      <c r="C7" s="9"/>
      <c r="D7" s="9"/>
      <c r="E7" s="9"/>
      <c r="F7" s="9"/>
      <c r="G7" s="9"/>
      <c r="H7" s="9"/>
      <c r="I7" s="9"/>
      <c r="J7" s="9"/>
      <c r="K7" s="18"/>
    </row>
    <row r="8" spans="2:11" x14ac:dyDescent="0.2">
      <c r="B8" s="17"/>
      <c r="C8" s="9"/>
      <c r="D8" s="9"/>
      <c r="E8" s="9"/>
      <c r="F8" s="9"/>
      <c r="G8" s="9"/>
      <c r="H8" s="9"/>
      <c r="I8" s="9"/>
      <c r="J8" s="9"/>
      <c r="K8" s="18"/>
    </row>
    <row r="9" spans="2:11" x14ac:dyDescent="0.2">
      <c r="B9" s="17"/>
      <c r="C9" s="9"/>
      <c r="D9" s="9"/>
      <c r="E9" s="9"/>
      <c r="F9" s="9"/>
      <c r="G9" s="9"/>
      <c r="H9" s="9"/>
      <c r="I9" s="9"/>
      <c r="J9" s="9"/>
      <c r="K9" s="18"/>
    </row>
    <row r="10" spans="2:11" x14ac:dyDescent="0.2">
      <c r="B10" s="17"/>
      <c r="C10" s="9"/>
      <c r="D10" s="9"/>
      <c r="E10" s="9"/>
      <c r="F10" s="9"/>
      <c r="G10" s="9"/>
      <c r="H10" s="9"/>
      <c r="I10" s="9"/>
      <c r="J10" s="9"/>
      <c r="K10" s="18"/>
    </row>
    <row r="11" spans="2:11" ht="14.25" x14ac:dyDescent="0.2">
      <c r="B11" s="17"/>
      <c r="C11" s="9" t="s">
        <v>61</v>
      </c>
      <c r="D11" s="4">
        <v>0</v>
      </c>
      <c r="E11" s="45"/>
      <c r="F11" s="9" t="s">
        <v>4</v>
      </c>
      <c r="G11" s="4">
        <v>0</v>
      </c>
      <c r="H11" s="9"/>
      <c r="I11" s="9"/>
      <c r="J11" s="9"/>
      <c r="K11" s="18"/>
    </row>
    <row r="12" spans="2:11" ht="14.25" x14ac:dyDescent="0.2">
      <c r="B12" s="17"/>
      <c r="C12" s="9" t="s">
        <v>25</v>
      </c>
      <c r="D12" s="4">
        <v>0</v>
      </c>
      <c r="E12" s="45"/>
      <c r="F12" s="9" t="s">
        <v>11</v>
      </c>
      <c r="G12" s="4">
        <v>0</v>
      </c>
      <c r="H12" s="9"/>
      <c r="I12" s="9"/>
      <c r="J12" s="9"/>
      <c r="K12" s="18"/>
    </row>
    <row r="13" spans="2:11" x14ac:dyDescent="0.2">
      <c r="B13" s="17"/>
      <c r="C13" s="9"/>
      <c r="D13" s="9"/>
      <c r="E13" s="9"/>
      <c r="F13" s="9"/>
      <c r="G13" s="9"/>
      <c r="H13" s="9"/>
      <c r="I13" s="9"/>
      <c r="J13" s="9"/>
      <c r="K13" s="18"/>
    </row>
    <row r="14" spans="2:11" x14ac:dyDescent="0.2">
      <c r="B14" s="17"/>
      <c r="C14" s="9"/>
      <c r="D14" s="9"/>
      <c r="E14" s="9"/>
      <c r="F14" s="9"/>
      <c r="G14" s="9"/>
      <c r="H14" s="9"/>
      <c r="I14" s="9"/>
      <c r="J14" s="9"/>
      <c r="K14" s="18"/>
    </row>
    <row r="15" spans="2:11" x14ac:dyDescent="0.2">
      <c r="B15" s="17"/>
      <c r="C15" s="9" t="s">
        <v>62</v>
      </c>
      <c r="D15" s="48">
        <f>IF((SUM(D11:D12)-(G11+G12))&gt;0,((SUM(D11:D12)-(G11+G12))*0.2),0)</f>
        <v>0</v>
      </c>
      <c r="E15" s="45"/>
      <c r="F15" s="9"/>
      <c r="G15" s="9"/>
      <c r="H15" s="9"/>
      <c r="I15" s="9"/>
      <c r="J15" s="9"/>
      <c r="K15" s="18"/>
    </row>
    <row r="16" spans="2:11" x14ac:dyDescent="0.2">
      <c r="B16" s="17"/>
      <c r="C16" s="9" t="s">
        <v>63</v>
      </c>
      <c r="D16" s="47">
        <f>IF((SUM(D11:D12)-(G11+G12))&gt;0,((SUM(D11:D12)-(G11+G12))*0.25),0)</f>
        <v>0</v>
      </c>
      <c r="E16" s="9"/>
      <c r="F16" s="9"/>
      <c r="G16" s="9"/>
      <c r="H16" s="9"/>
      <c r="I16" s="9"/>
      <c r="J16" s="9"/>
      <c r="K16" s="18"/>
    </row>
    <row r="17" spans="2:11" x14ac:dyDescent="0.2">
      <c r="B17" s="17"/>
      <c r="C17" s="9"/>
      <c r="D17" s="9"/>
      <c r="E17" s="9"/>
      <c r="F17" s="9"/>
      <c r="G17" s="9"/>
      <c r="H17" s="9"/>
      <c r="I17" s="9"/>
      <c r="J17" s="9"/>
      <c r="K17" s="18"/>
    </row>
    <row r="18" spans="2:11" x14ac:dyDescent="0.2">
      <c r="B18" s="17"/>
      <c r="C18" s="9"/>
      <c r="D18" s="9"/>
      <c r="E18" s="9"/>
      <c r="F18" s="9"/>
      <c r="G18" s="9"/>
      <c r="H18" s="9"/>
      <c r="I18" s="9"/>
      <c r="J18" s="9"/>
      <c r="K18" s="18"/>
    </row>
    <row r="19" spans="2:11" x14ac:dyDescent="0.2">
      <c r="B19" s="17"/>
      <c r="C19" s="9"/>
      <c r="D19" s="9"/>
      <c r="E19" s="9"/>
      <c r="F19" s="9"/>
      <c r="G19" s="9"/>
      <c r="H19" s="9"/>
      <c r="I19" s="9"/>
      <c r="J19" s="9"/>
      <c r="K19" s="18"/>
    </row>
    <row r="20" spans="2:11" x14ac:dyDescent="0.2">
      <c r="B20" s="17"/>
      <c r="C20" s="9"/>
      <c r="D20" s="9"/>
      <c r="E20" s="9"/>
      <c r="F20" s="9"/>
      <c r="G20" s="9"/>
      <c r="H20" s="9"/>
      <c r="I20" s="9"/>
      <c r="J20" s="9"/>
      <c r="K20" s="18"/>
    </row>
    <row r="21" spans="2:11" x14ac:dyDescent="0.2">
      <c r="B21" s="17"/>
      <c r="C21" s="9"/>
      <c r="D21" s="9"/>
      <c r="E21" s="9"/>
      <c r="F21" s="9"/>
      <c r="G21" s="9"/>
      <c r="H21" s="9"/>
      <c r="I21" s="9"/>
      <c r="J21" s="9"/>
      <c r="K21" s="18"/>
    </row>
    <row r="22" spans="2:11" x14ac:dyDescent="0.2">
      <c r="B22" s="17"/>
      <c r="C22" s="9"/>
      <c r="D22" s="9"/>
      <c r="E22" s="9"/>
      <c r="F22" s="9"/>
      <c r="G22" s="9"/>
      <c r="H22" s="9"/>
      <c r="I22" s="9"/>
      <c r="J22" s="9"/>
      <c r="K22" s="18"/>
    </row>
    <row r="23" spans="2:11" x14ac:dyDescent="0.2">
      <c r="B23" s="17"/>
      <c r="C23" s="9"/>
      <c r="D23" s="9"/>
      <c r="E23" s="9"/>
      <c r="F23" s="9"/>
      <c r="G23" s="9"/>
      <c r="H23" s="9"/>
      <c r="I23" s="9"/>
      <c r="J23" s="9"/>
      <c r="K23" s="18"/>
    </row>
    <row r="24" spans="2:11" x14ac:dyDescent="0.2">
      <c r="B24" s="17"/>
      <c r="C24" s="9"/>
      <c r="D24" s="9"/>
      <c r="E24" s="9"/>
      <c r="F24" s="9"/>
      <c r="G24" s="9"/>
      <c r="H24" s="9"/>
      <c r="I24" s="9"/>
      <c r="J24" s="9"/>
      <c r="K24" s="18"/>
    </row>
    <row r="25" spans="2:11" ht="14.25" x14ac:dyDescent="0.2">
      <c r="B25" s="17"/>
      <c r="C25" s="19" t="s">
        <v>64</v>
      </c>
      <c r="D25" s="9"/>
      <c r="E25" s="9"/>
      <c r="F25" s="9"/>
      <c r="G25" s="9"/>
      <c r="H25" s="9"/>
      <c r="I25" s="9"/>
      <c r="J25" s="9"/>
      <c r="K25" s="18"/>
    </row>
    <row r="26" spans="2:11" ht="14.25" x14ac:dyDescent="0.2">
      <c r="B26" s="17"/>
      <c r="C26" s="19" t="s">
        <v>65</v>
      </c>
      <c r="D26" s="9"/>
      <c r="E26" s="9"/>
      <c r="F26" s="9"/>
      <c r="G26" s="9"/>
      <c r="H26" s="9"/>
      <c r="I26" s="9"/>
      <c r="J26" s="9"/>
      <c r="K26" s="18"/>
    </row>
    <row r="27" spans="2:11" x14ac:dyDescent="0.2">
      <c r="B27" s="17"/>
      <c r="C27" s="9"/>
      <c r="D27" s="9"/>
      <c r="E27" s="9"/>
      <c r="F27" s="9"/>
      <c r="G27" s="9"/>
      <c r="H27" s="9"/>
      <c r="I27" s="9"/>
      <c r="J27" s="9"/>
      <c r="K27" s="18"/>
    </row>
    <row r="28" spans="2:11" x14ac:dyDescent="0.2">
      <c r="B28" s="17"/>
      <c r="C28" s="9"/>
      <c r="D28" s="9"/>
      <c r="E28" s="9"/>
      <c r="F28" s="9"/>
      <c r="G28" s="9"/>
      <c r="H28" s="9"/>
      <c r="I28" s="9"/>
      <c r="J28" s="9"/>
      <c r="K28" s="18"/>
    </row>
    <row r="29" spans="2:11" x14ac:dyDescent="0.2">
      <c r="B29" s="17"/>
      <c r="C29" s="9"/>
      <c r="D29" s="9"/>
      <c r="E29" s="9"/>
      <c r="F29" s="9"/>
      <c r="G29" s="9"/>
      <c r="H29" s="9"/>
      <c r="I29" s="9"/>
      <c r="J29" s="9"/>
      <c r="K29" s="18"/>
    </row>
    <row r="30" spans="2:11" ht="15.75" customHeight="1" thickBot="1" x14ac:dyDescent="0.25">
      <c r="B30" s="20"/>
      <c r="C30" s="21"/>
      <c r="D30" s="74" t="s">
        <v>53</v>
      </c>
      <c r="E30" s="74"/>
      <c r="F30" s="72"/>
      <c r="G30" s="21"/>
      <c r="H30" s="21"/>
      <c r="I30" s="21"/>
      <c r="J30" s="21"/>
      <c r="K30" s="22"/>
    </row>
    <row r="31" spans="2:11" ht="13.5" thickTop="1" x14ac:dyDescent="0.2"/>
  </sheetData>
  <sheetProtection algorithmName="SHA-512" hashValue="ibdP56Tc8S/BGd0x3bf/TSOfRUdoVWrWPNJ3Al9SM9fAvJyQImLhDfsaScYa9/VNi7oRDAIAxEcRdOhv7Y2ljg==" saltValue="sDvJ8mfKlDKg/koY5yR9OA==" spinCount="100000" sheet="1" objects="1" scenarios="1" selectLockedCells="1"/>
  <mergeCells count="1">
    <mergeCell ref="D30:E30"/>
  </mergeCells>
  <dataValidations count="1">
    <dataValidation type="decimal" operator="lessThan" allowBlank="1" showInputMessage="1" showErrorMessage="1" error="A maximum of two unused annual exemptions of £3,000 are available" sqref="G12" xr:uid="{00000000-0002-0000-0100-000000000000}">
      <formula1>6000.01</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0"/>
  <sheetViews>
    <sheetView showGridLines="0" showRowColHeaders="0" zoomScale="108" zoomScaleNormal="108" workbookViewId="0">
      <selection activeCell="D11" sqref="D11"/>
    </sheetView>
  </sheetViews>
  <sheetFormatPr defaultColWidth="0" defaultRowHeight="12.75" zeroHeight="1" x14ac:dyDescent="0.2"/>
  <cols>
    <col min="1" max="1" width="3.5703125" style="5" customWidth="1"/>
    <col min="2" max="2" width="9.140625" style="5" customWidth="1"/>
    <col min="3" max="3" width="31" style="5" customWidth="1"/>
    <col min="4" max="4" width="13.7109375" style="5" bestFit="1" customWidth="1"/>
    <col min="5" max="5" width="13.7109375" style="5" customWidth="1"/>
    <col min="6" max="6" width="48.5703125" style="5" bestFit="1" customWidth="1"/>
    <col min="7" max="7" width="12.5703125" style="5" bestFit="1" customWidth="1"/>
    <col min="8" max="10" width="9.140625" style="5" customWidth="1"/>
    <col min="11" max="11" width="3.7109375" style="5" customWidth="1"/>
    <col min="12" max="16384" width="9.140625" style="5" hidden="1"/>
  </cols>
  <sheetData>
    <row r="1" spans="2:10" ht="13.5" thickBot="1" x14ac:dyDescent="0.25"/>
    <row r="2" spans="2:10" ht="13.5" thickTop="1" x14ac:dyDescent="0.2">
      <c r="B2" s="14"/>
      <c r="C2" s="15"/>
      <c r="D2" s="15"/>
      <c r="E2" s="15"/>
      <c r="F2" s="15"/>
      <c r="G2" s="15"/>
      <c r="H2" s="15"/>
      <c r="I2" s="15"/>
      <c r="J2" s="16"/>
    </row>
    <row r="3" spans="2:10" x14ac:dyDescent="0.2">
      <c r="B3" s="17"/>
      <c r="C3" s="9"/>
      <c r="D3" s="9"/>
      <c r="E3" s="9"/>
      <c r="F3" s="9"/>
      <c r="G3" s="9"/>
      <c r="H3" s="9"/>
      <c r="I3" s="9"/>
      <c r="J3" s="18"/>
    </row>
    <row r="4" spans="2:10" x14ac:dyDescent="0.2">
      <c r="B4" s="17"/>
      <c r="C4" s="9"/>
      <c r="D4" s="9"/>
      <c r="E4" s="9"/>
      <c r="F4" s="9"/>
      <c r="G4" s="9"/>
      <c r="H4" s="9"/>
      <c r="I4" s="9"/>
      <c r="J4" s="18"/>
    </row>
    <row r="5" spans="2:10" x14ac:dyDescent="0.2">
      <c r="B5" s="17"/>
      <c r="C5" s="9"/>
      <c r="D5" s="9"/>
      <c r="E5" s="9"/>
      <c r="F5" s="9"/>
      <c r="G5" s="9"/>
      <c r="H5" s="9"/>
      <c r="I5" s="9"/>
      <c r="J5" s="18"/>
    </row>
    <row r="6" spans="2:10" x14ac:dyDescent="0.2">
      <c r="B6" s="17"/>
      <c r="C6" s="9"/>
      <c r="D6" s="9"/>
      <c r="E6" s="9"/>
      <c r="F6" s="9"/>
      <c r="G6" s="9"/>
      <c r="H6" s="9"/>
      <c r="I6" s="9"/>
      <c r="J6" s="18"/>
    </row>
    <row r="7" spans="2:10" x14ac:dyDescent="0.2">
      <c r="B7" s="17"/>
      <c r="C7" s="9"/>
      <c r="D7" s="9"/>
      <c r="E7" s="9"/>
      <c r="F7" s="9"/>
      <c r="G7" s="9"/>
      <c r="H7" s="9"/>
      <c r="I7" s="9"/>
      <c r="J7" s="18"/>
    </row>
    <row r="8" spans="2:10" x14ac:dyDescent="0.2">
      <c r="B8" s="17"/>
      <c r="C8" s="9"/>
      <c r="D8" s="9"/>
      <c r="E8" s="9"/>
      <c r="F8" s="9"/>
      <c r="G8" s="9"/>
      <c r="H8" s="9"/>
      <c r="I8" s="9"/>
      <c r="J8" s="18"/>
    </row>
    <row r="9" spans="2:10" x14ac:dyDescent="0.2">
      <c r="B9" s="17"/>
      <c r="C9" s="9"/>
      <c r="D9" s="9"/>
      <c r="E9" s="9"/>
      <c r="F9" s="9"/>
      <c r="G9" s="9"/>
      <c r="H9" s="9"/>
      <c r="I9" s="9"/>
      <c r="J9" s="18"/>
    </row>
    <row r="10" spans="2:10" x14ac:dyDescent="0.2">
      <c r="B10" s="17"/>
      <c r="C10" s="9"/>
      <c r="D10" s="9"/>
      <c r="E10" s="9"/>
      <c r="F10" s="9"/>
      <c r="G10" s="9"/>
      <c r="H10" s="9"/>
      <c r="I10" s="9"/>
      <c r="J10" s="18"/>
    </row>
    <row r="11" spans="2:10" ht="14.25" x14ac:dyDescent="0.2">
      <c r="B11" s="17"/>
      <c r="C11" s="9" t="s">
        <v>26</v>
      </c>
      <c r="D11" s="4">
        <v>0</v>
      </c>
      <c r="E11" s="45"/>
      <c r="F11" s="9" t="s">
        <v>4</v>
      </c>
      <c r="G11" s="4">
        <v>0</v>
      </c>
      <c r="H11" s="9"/>
      <c r="I11" s="9"/>
      <c r="J11" s="18"/>
    </row>
    <row r="12" spans="2:10" ht="14.25" x14ac:dyDescent="0.2">
      <c r="B12" s="17"/>
      <c r="C12" s="9" t="s">
        <v>27</v>
      </c>
      <c r="D12" s="4">
        <v>0</v>
      </c>
      <c r="E12" s="45"/>
      <c r="F12" s="9" t="s">
        <v>67</v>
      </c>
      <c r="G12" s="4">
        <v>0</v>
      </c>
      <c r="H12" s="9"/>
      <c r="I12" s="9"/>
      <c r="J12" s="18"/>
    </row>
    <row r="13" spans="2:10" ht="14.25" x14ac:dyDescent="0.2">
      <c r="B13" s="17"/>
      <c r="C13" s="9" t="s">
        <v>28</v>
      </c>
      <c r="D13" s="4">
        <v>0</v>
      </c>
      <c r="E13" s="45"/>
      <c r="F13" s="9" t="s">
        <v>44</v>
      </c>
      <c r="G13" s="4">
        <v>0</v>
      </c>
      <c r="H13" s="9"/>
      <c r="I13" s="9"/>
      <c r="J13" s="18"/>
    </row>
    <row r="14" spans="2:10" x14ac:dyDescent="0.2">
      <c r="B14" s="17"/>
      <c r="C14" s="9"/>
      <c r="D14" s="9"/>
      <c r="E14" s="9"/>
      <c r="F14" s="9"/>
      <c r="G14" s="9"/>
      <c r="H14" s="9"/>
      <c r="I14" s="9"/>
      <c r="J14" s="18"/>
    </row>
    <row r="15" spans="2:10" hidden="1" x14ac:dyDescent="0.2">
      <c r="B15" s="17"/>
      <c r="C15" s="9" t="s">
        <v>0</v>
      </c>
      <c r="D15" s="6">
        <f>SUM(D11:D13)</f>
        <v>0</v>
      </c>
      <c r="E15" s="8"/>
      <c r="F15" s="9" t="s">
        <v>1</v>
      </c>
      <c r="G15" s="6">
        <f>SUM(G12:G13)</f>
        <v>0</v>
      </c>
      <c r="H15" s="9"/>
      <c r="I15" s="9"/>
      <c r="J15" s="18"/>
    </row>
    <row r="16" spans="2:10" hidden="1" x14ac:dyDescent="0.2">
      <c r="B16" s="17"/>
      <c r="C16" s="9"/>
      <c r="D16" s="9"/>
      <c r="E16" s="9"/>
      <c r="F16" s="9"/>
      <c r="G16" s="9"/>
      <c r="H16" s="9"/>
      <c r="I16" s="9"/>
      <c r="J16" s="18"/>
    </row>
    <row r="17" spans="2:10" hidden="1" x14ac:dyDescent="0.2">
      <c r="B17" s="17"/>
      <c r="C17" s="9" t="s">
        <v>2</v>
      </c>
      <c r="D17" s="6">
        <f>SUM(D15+G15)</f>
        <v>0</v>
      </c>
      <c r="E17" s="8"/>
      <c r="F17" s="9" t="s">
        <v>3</v>
      </c>
      <c r="G17" s="6">
        <f>IF(G15-G11&gt;0,((G15-G11)*0.2),0)</f>
        <v>0</v>
      </c>
      <c r="H17" s="9"/>
      <c r="I17" s="9"/>
      <c r="J17" s="18"/>
    </row>
    <row r="18" spans="2:10" hidden="1" x14ac:dyDescent="0.2">
      <c r="B18" s="17"/>
      <c r="C18" s="9"/>
      <c r="D18" s="9"/>
      <c r="E18" s="9"/>
      <c r="F18" s="9"/>
      <c r="G18" s="9"/>
      <c r="H18" s="9"/>
      <c r="I18" s="9"/>
      <c r="J18" s="18"/>
    </row>
    <row r="19" spans="2:10" hidden="1" x14ac:dyDescent="0.2">
      <c r="B19" s="17"/>
      <c r="C19" s="9"/>
      <c r="D19" s="9"/>
      <c r="E19" s="9"/>
      <c r="F19" s="9"/>
      <c r="G19" s="9"/>
      <c r="H19" s="9"/>
      <c r="I19" s="9"/>
      <c r="J19" s="18"/>
    </row>
    <row r="20" spans="2:10" x14ac:dyDescent="0.2">
      <c r="B20" s="17"/>
      <c r="C20" s="9" t="s">
        <v>5</v>
      </c>
      <c r="D20" s="7">
        <f>IFERROR((((D17-G11)*0.2)-G17)/D15,0)</f>
        <v>0</v>
      </c>
      <c r="E20" s="44"/>
      <c r="F20" s="9" t="s">
        <v>6</v>
      </c>
      <c r="G20" s="7">
        <f>IF(D20&gt;0,D20*3/10,0)</f>
        <v>0</v>
      </c>
      <c r="H20" s="9"/>
      <c r="I20" s="9"/>
      <c r="J20" s="18"/>
    </row>
    <row r="21" spans="2:10" x14ac:dyDescent="0.2">
      <c r="B21" s="17"/>
      <c r="C21" s="9"/>
      <c r="D21" s="9"/>
      <c r="E21" s="9"/>
      <c r="F21" s="9"/>
      <c r="G21" s="9"/>
      <c r="H21" s="9"/>
      <c r="I21" s="9"/>
      <c r="J21" s="18"/>
    </row>
    <row r="22" spans="2:10" x14ac:dyDescent="0.2">
      <c r="B22" s="17"/>
      <c r="C22" s="9"/>
      <c r="D22" s="9"/>
      <c r="E22" s="9"/>
      <c r="F22" s="9"/>
      <c r="G22" s="9"/>
      <c r="H22" s="9"/>
      <c r="I22" s="9"/>
      <c r="J22" s="18"/>
    </row>
    <row r="23" spans="2:10" x14ac:dyDescent="0.2">
      <c r="B23" s="17"/>
      <c r="C23" s="9" t="s">
        <v>66</v>
      </c>
      <c r="D23" s="47">
        <f>IF(D11*G20&gt;0,D11*G20,0)</f>
        <v>0</v>
      </c>
      <c r="E23" s="8" t="s">
        <v>46</v>
      </c>
      <c r="F23" s="9"/>
      <c r="G23" s="9"/>
      <c r="H23" s="9"/>
      <c r="I23" s="9"/>
      <c r="J23" s="18"/>
    </row>
    <row r="24" spans="2:10" x14ac:dyDescent="0.2">
      <c r="B24" s="17"/>
      <c r="C24" s="9"/>
      <c r="D24" s="9"/>
      <c r="E24" s="9"/>
      <c r="F24" s="9"/>
      <c r="G24" s="9"/>
      <c r="H24" s="9"/>
      <c r="I24" s="9"/>
      <c r="J24" s="18"/>
    </row>
    <row r="25" spans="2:10" x14ac:dyDescent="0.2">
      <c r="B25" s="17"/>
      <c r="C25" s="9"/>
      <c r="D25" s="9"/>
      <c r="E25" s="9"/>
      <c r="F25" s="9"/>
      <c r="G25" s="9"/>
      <c r="H25" s="9"/>
      <c r="I25" s="9"/>
      <c r="J25" s="18"/>
    </row>
    <row r="26" spans="2:10" x14ac:dyDescent="0.2">
      <c r="B26" s="17"/>
      <c r="C26" s="9"/>
      <c r="D26" s="9"/>
      <c r="E26" s="9"/>
      <c r="F26" s="9"/>
      <c r="G26" s="9"/>
      <c r="H26" s="9"/>
      <c r="I26" s="9"/>
      <c r="J26" s="18"/>
    </row>
    <row r="27" spans="2:10" x14ac:dyDescent="0.2">
      <c r="B27" s="17"/>
      <c r="C27" s="9"/>
      <c r="D27" s="9"/>
      <c r="E27" s="9"/>
      <c r="F27" s="9"/>
      <c r="G27" s="9"/>
      <c r="H27" s="9"/>
      <c r="I27" s="9"/>
      <c r="J27" s="18"/>
    </row>
    <row r="28" spans="2:10" x14ac:dyDescent="0.2">
      <c r="B28" s="17"/>
      <c r="C28" s="9"/>
      <c r="D28" s="9"/>
      <c r="E28" s="9"/>
      <c r="F28" s="9"/>
      <c r="G28" s="9"/>
      <c r="H28" s="9"/>
      <c r="I28" s="9"/>
      <c r="J28" s="18"/>
    </row>
    <row r="29" spans="2:10" x14ac:dyDescent="0.2">
      <c r="B29" s="17"/>
      <c r="C29" s="9"/>
      <c r="D29" s="9"/>
      <c r="E29" s="9"/>
      <c r="F29" s="9"/>
      <c r="G29" s="9"/>
      <c r="H29" s="9"/>
      <c r="I29" s="9"/>
      <c r="J29" s="18"/>
    </row>
    <row r="30" spans="2:10" x14ac:dyDescent="0.2">
      <c r="B30" s="17"/>
      <c r="C30" s="9"/>
      <c r="D30" s="9"/>
      <c r="E30" s="9"/>
      <c r="F30" s="9"/>
      <c r="G30" s="9"/>
      <c r="H30" s="9"/>
      <c r="I30" s="9"/>
      <c r="J30" s="18"/>
    </row>
    <row r="31" spans="2:10" ht="14.25" x14ac:dyDescent="0.2">
      <c r="B31" s="17"/>
      <c r="C31" s="9" t="s">
        <v>29</v>
      </c>
      <c r="D31" s="9"/>
      <c r="E31" s="9"/>
      <c r="F31" s="9"/>
      <c r="G31" s="9"/>
      <c r="H31" s="9"/>
      <c r="I31" s="9"/>
      <c r="J31" s="18"/>
    </row>
    <row r="32" spans="2:10" ht="36" customHeight="1" x14ac:dyDescent="0.2">
      <c r="B32" s="17"/>
      <c r="C32" s="75" t="s">
        <v>30</v>
      </c>
      <c r="D32" s="75"/>
      <c r="E32" s="75"/>
      <c r="F32" s="75"/>
      <c r="G32" s="75"/>
      <c r="H32" s="75"/>
      <c r="I32" s="9"/>
      <c r="J32" s="18"/>
    </row>
    <row r="33" spans="2:10" ht="14.25" x14ac:dyDescent="0.2">
      <c r="B33" s="17"/>
      <c r="C33" s="9" t="s">
        <v>31</v>
      </c>
      <c r="D33" s="9"/>
      <c r="E33" s="9"/>
      <c r="F33" s="9"/>
      <c r="G33" s="9"/>
      <c r="H33" s="9"/>
      <c r="I33" s="9"/>
      <c r="J33" s="18"/>
    </row>
    <row r="34" spans="2:10" ht="14.25" x14ac:dyDescent="0.2">
      <c r="B34" s="17"/>
      <c r="C34" s="9" t="s">
        <v>32</v>
      </c>
      <c r="D34" s="9"/>
      <c r="E34" s="9"/>
      <c r="F34" s="9"/>
      <c r="G34" s="9"/>
      <c r="H34" s="9"/>
      <c r="I34" s="9"/>
      <c r="J34" s="18"/>
    </row>
    <row r="35" spans="2:10" ht="14.25" x14ac:dyDescent="0.2">
      <c r="B35" s="17"/>
      <c r="C35" s="9" t="s">
        <v>45</v>
      </c>
      <c r="D35" s="9"/>
      <c r="E35" s="9"/>
      <c r="F35" s="9"/>
      <c r="G35" s="9"/>
      <c r="H35" s="9"/>
      <c r="I35" s="9"/>
      <c r="J35" s="18"/>
    </row>
    <row r="36" spans="2:10" x14ac:dyDescent="0.2">
      <c r="B36" s="17"/>
      <c r="C36" s="9"/>
      <c r="D36" s="9"/>
      <c r="E36" s="9"/>
      <c r="F36" s="9"/>
      <c r="G36" s="9"/>
      <c r="H36" s="9"/>
      <c r="I36" s="9"/>
      <c r="J36" s="18"/>
    </row>
    <row r="37" spans="2:10" ht="15" customHeight="1" x14ac:dyDescent="0.2">
      <c r="B37" s="17"/>
      <c r="C37" s="76" t="s">
        <v>72</v>
      </c>
      <c r="D37" s="76"/>
      <c r="E37" s="76"/>
      <c r="F37" s="76"/>
      <c r="G37" s="76"/>
      <c r="H37" s="76"/>
      <c r="I37" s="9"/>
      <c r="J37" s="18"/>
    </row>
    <row r="38" spans="2:10" ht="15.75" customHeight="1" x14ac:dyDescent="0.2">
      <c r="B38" s="17"/>
      <c r="C38" s="76"/>
      <c r="D38" s="76"/>
      <c r="E38" s="76"/>
      <c r="F38" s="76"/>
      <c r="G38" s="76"/>
      <c r="H38" s="76"/>
      <c r="I38" s="9"/>
      <c r="J38" s="18"/>
    </row>
    <row r="39" spans="2:10" ht="15.75" customHeight="1" thickBot="1" x14ac:dyDescent="0.25">
      <c r="B39" s="20"/>
      <c r="C39" s="49"/>
      <c r="D39" s="49"/>
      <c r="E39" s="77" t="s">
        <v>53</v>
      </c>
      <c r="F39" s="77"/>
      <c r="G39" s="49"/>
      <c r="H39" s="49"/>
      <c r="I39" s="21"/>
      <c r="J39" s="22"/>
    </row>
    <row r="40" spans="2:10" ht="13.5" thickTop="1" x14ac:dyDescent="0.2"/>
  </sheetData>
  <sheetProtection selectLockedCells="1"/>
  <mergeCells count="3">
    <mergeCell ref="C32:H32"/>
    <mergeCell ref="C37:H38"/>
    <mergeCell ref="E39:F39"/>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9"/>
  <sheetViews>
    <sheetView showGridLines="0" showRowColHeaders="0" zoomScale="105" zoomScaleNormal="105" workbookViewId="0">
      <selection activeCell="D12" sqref="D12"/>
    </sheetView>
  </sheetViews>
  <sheetFormatPr defaultColWidth="0" defaultRowHeight="12.75" zeroHeight="1" x14ac:dyDescent="0.2"/>
  <cols>
    <col min="1" max="1" width="4" style="5" customWidth="1"/>
    <col min="2" max="2" width="4.28515625" style="5" customWidth="1"/>
    <col min="3" max="3" width="40.42578125" style="5" bestFit="1" customWidth="1"/>
    <col min="4" max="4" width="16.42578125" style="5" customWidth="1"/>
    <col min="5" max="5" width="11.140625" style="5" customWidth="1"/>
    <col min="6" max="6" width="48.7109375" style="5" bestFit="1" customWidth="1"/>
    <col min="7" max="7" width="15.140625" style="5" customWidth="1"/>
    <col min="8" max="10" width="9.140625" style="5" customWidth="1"/>
    <col min="11" max="11" width="3.85546875" style="5" customWidth="1"/>
    <col min="12" max="16384" width="9.140625" style="5" hidden="1"/>
  </cols>
  <sheetData>
    <row r="1" spans="2:10" ht="13.5" thickBot="1" x14ac:dyDescent="0.25"/>
    <row r="2" spans="2:10" ht="13.5" thickTop="1" x14ac:dyDescent="0.2">
      <c r="B2" s="14"/>
      <c r="C2" s="15"/>
      <c r="D2" s="15"/>
      <c r="E2" s="15"/>
      <c r="F2" s="15"/>
      <c r="G2" s="15"/>
      <c r="H2" s="15"/>
      <c r="I2" s="15"/>
      <c r="J2" s="16"/>
    </row>
    <row r="3" spans="2:10" x14ac:dyDescent="0.2">
      <c r="B3" s="17"/>
      <c r="C3" s="9"/>
      <c r="D3" s="9"/>
      <c r="E3" s="9"/>
      <c r="F3" s="9"/>
      <c r="G3" s="9"/>
      <c r="H3" s="9"/>
      <c r="I3" s="9"/>
      <c r="J3" s="18"/>
    </row>
    <row r="4" spans="2:10" x14ac:dyDescent="0.2">
      <c r="B4" s="17"/>
      <c r="C4" s="9"/>
      <c r="D4" s="9"/>
      <c r="E4" s="9"/>
      <c r="F4" s="9"/>
      <c r="G4" s="9"/>
      <c r="H4" s="9"/>
      <c r="I4" s="9"/>
      <c r="J4" s="18"/>
    </row>
    <row r="5" spans="2:10" x14ac:dyDescent="0.2">
      <c r="B5" s="17"/>
      <c r="C5" s="9"/>
      <c r="D5" s="9"/>
      <c r="E5" s="9"/>
      <c r="F5" s="9"/>
      <c r="G5" s="9"/>
      <c r="H5" s="9"/>
      <c r="I5" s="9"/>
      <c r="J5" s="18"/>
    </row>
    <row r="6" spans="2:10" x14ac:dyDescent="0.2">
      <c r="B6" s="17"/>
      <c r="C6" s="9"/>
      <c r="D6" s="9"/>
      <c r="E6" s="9"/>
      <c r="F6" s="9"/>
      <c r="G6" s="9"/>
      <c r="H6" s="9"/>
      <c r="I6" s="9"/>
      <c r="J6" s="18"/>
    </row>
    <row r="7" spans="2:10" x14ac:dyDescent="0.2">
      <c r="B7" s="17"/>
      <c r="C7" s="9"/>
      <c r="D7" s="9"/>
      <c r="E7" s="9"/>
      <c r="F7" s="9"/>
      <c r="G7" s="9"/>
      <c r="H7" s="9"/>
      <c r="I7" s="9"/>
      <c r="J7" s="18"/>
    </row>
    <row r="8" spans="2:10" x14ac:dyDescent="0.2">
      <c r="B8" s="17"/>
      <c r="C8" s="9"/>
      <c r="D8" s="9"/>
      <c r="E8" s="9"/>
      <c r="F8" s="9"/>
      <c r="G8" s="9"/>
      <c r="H8" s="9"/>
      <c r="I8" s="9"/>
      <c r="J8" s="18"/>
    </row>
    <row r="9" spans="2:10" x14ac:dyDescent="0.2">
      <c r="B9" s="17"/>
      <c r="C9" s="9"/>
      <c r="D9" s="9"/>
      <c r="E9" s="9"/>
      <c r="F9" s="9"/>
      <c r="G9" s="9"/>
      <c r="H9" s="9"/>
      <c r="I9" s="9"/>
      <c r="J9" s="18"/>
    </row>
    <row r="10" spans="2:10" x14ac:dyDescent="0.2">
      <c r="B10" s="17"/>
      <c r="C10" s="31"/>
      <c r="D10" s="9"/>
      <c r="E10" s="9"/>
      <c r="F10" s="9"/>
      <c r="G10" s="9"/>
      <c r="H10" s="9"/>
      <c r="I10" s="9"/>
      <c r="J10" s="18"/>
    </row>
    <row r="11" spans="2:10" x14ac:dyDescent="0.2">
      <c r="B11" s="17"/>
      <c r="C11" s="9"/>
      <c r="D11" s="9"/>
      <c r="E11" s="9"/>
      <c r="F11" s="9"/>
      <c r="G11" s="9"/>
      <c r="H11" s="9"/>
      <c r="I11" s="9"/>
      <c r="J11" s="18"/>
    </row>
    <row r="12" spans="2:10" x14ac:dyDescent="0.2">
      <c r="B12" s="17"/>
      <c r="C12" s="9" t="s">
        <v>22</v>
      </c>
      <c r="D12" s="4">
        <v>0</v>
      </c>
      <c r="E12" s="45"/>
      <c r="F12" s="9" t="s">
        <v>15</v>
      </c>
      <c r="G12" s="4">
        <v>0</v>
      </c>
      <c r="H12" s="9"/>
      <c r="I12" s="9"/>
      <c r="J12" s="18"/>
    </row>
    <row r="13" spans="2:10" ht="14.25" x14ac:dyDescent="0.2">
      <c r="B13" s="17"/>
      <c r="C13" s="9" t="s">
        <v>33</v>
      </c>
      <c r="D13" s="4">
        <v>0</v>
      </c>
      <c r="E13" s="45"/>
      <c r="F13" s="9" t="s">
        <v>68</v>
      </c>
      <c r="G13" s="4">
        <v>0</v>
      </c>
      <c r="H13" s="9"/>
      <c r="I13" s="9"/>
      <c r="J13" s="18"/>
    </row>
    <row r="14" spans="2:10" x14ac:dyDescent="0.2">
      <c r="B14" s="17"/>
      <c r="C14" s="9" t="s">
        <v>23</v>
      </c>
      <c r="D14" s="4">
        <v>0</v>
      </c>
      <c r="E14" s="45"/>
      <c r="F14" s="9" t="s">
        <v>10</v>
      </c>
      <c r="G14" s="50">
        <v>0</v>
      </c>
      <c r="H14" s="9"/>
      <c r="I14" s="9"/>
      <c r="J14" s="18"/>
    </row>
    <row r="15" spans="2:10" ht="14.25" x14ac:dyDescent="0.2">
      <c r="B15" s="17"/>
      <c r="C15" s="9" t="s">
        <v>34</v>
      </c>
      <c r="D15" s="4">
        <v>0</v>
      </c>
      <c r="E15" s="45"/>
      <c r="F15" s="9"/>
      <c r="G15" s="51"/>
      <c r="H15" s="9"/>
      <c r="I15" s="9"/>
      <c r="J15" s="18"/>
    </row>
    <row r="16" spans="2:10" hidden="1" x14ac:dyDescent="0.2">
      <c r="B16" s="17"/>
      <c r="C16" s="9" t="s">
        <v>41</v>
      </c>
      <c r="D16" s="8">
        <f>SUM(D12:D15)</f>
        <v>0</v>
      </c>
      <c r="E16" s="45"/>
      <c r="F16" s="9" t="s">
        <v>42</v>
      </c>
      <c r="G16" s="8">
        <f>IF(G13-G12&gt;0,(G13-G12)*20%,0)</f>
        <v>0</v>
      </c>
      <c r="H16" s="9"/>
      <c r="I16" s="9"/>
      <c r="J16" s="18"/>
    </row>
    <row r="17" spans="2:10" hidden="1" x14ac:dyDescent="0.2">
      <c r="B17" s="17"/>
      <c r="C17" s="9" t="s">
        <v>2</v>
      </c>
      <c r="D17" s="8">
        <f>D16+G13</f>
        <v>0</v>
      </c>
      <c r="E17" s="37"/>
      <c r="F17" s="9" t="s">
        <v>43</v>
      </c>
      <c r="G17" s="8">
        <f>(D17-G12)*20%</f>
        <v>0</v>
      </c>
      <c r="H17" s="9"/>
      <c r="I17" s="9"/>
      <c r="J17" s="18"/>
    </row>
    <row r="18" spans="2:10" hidden="1" x14ac:dyDescent="0.2">
      <c r="B18" s="17"/>
      <c r="C18" s="9"/>
      <c r="D18" s="9"/>
      <c r="E18" s="37"/>
      <c r="F18" s="9"/>
      <c r="G18" s="9"/>
      <c r="H18" s="9"/>
      <c r="I18" s="9"/>
      <c r="J18" s="18"/>
    </row>
    <row r="19" spans="2:10" x14ac:dyDescent="0.2">
      <c r="B19" s="17"/>
      <c r="C19" s="9"/>
      <c r="D19" s="9"/>
      <c r="E19" s="37"/>
      <c r="F19" s="9"/>
      <c r="G19" s="9"/>
      <c r="H19" s="9"/>
      <c r="I19" s="9"/>
      <c r="J19" s="18"/>
    </row>
    <row r="20" spans="2:10" x14ac:dyDescent="0.2">
      <c r="B20" s="17"/>
      <c r="C20" s="9" t="s">
        <v>5</v>
      </c>
      <c r="D20" s="7">
        <f>IFERROR((G17-G16)/D16,0)</f>
        <v>0</v>
      </c>
      <c r="E20" s="46"/>
      <c r="F20" s="9" t="s">
        <v>8</v>
      </c>
      <c r="G20" s="7">
        <f>(D20*30%)*G14/40</f>
        <v>0</v>
      </c>
      <c r="H20" s="9"/>
      <c r="I20" s="9"/>
      <c r="J20" s="18"/>
    </row>
    <row r="21" spans="2:10" x14ac:dyDescent="0.2">
      <c r="B21" s="17"/>
      <c r="C21" s="9"/>
      <c r="D21" s="9"/>
      <c r="E21" s="37"/>
      <c r="F21" s="9"/>
      <c r="G21" s="9"/>
      <c r="H21" s="9"/>
      <c r="I21" s="9"/>
      <c r="J21" s="18"/>
    </row>
    <row r="22" spans="2:10" ht="14.25" x14ac:dyDescent="0.2">
      <c r="B22" s="17"/>
      <c r="C22" s="9" t="s">
        <v>35</v>
      </c>
      <c r="D22" s="4">
        <v>0</v>
      </c>
      <c r="E22" s="45"/>
      <c r="F22" s="9" t="s">
        <v>51</v>
      </c>
      <c r="G22" s="47">
        <f>IF(D22*G20&gt;0,D22*G20,0)</f>
        <v>0</v>
      </c>
      <c r="H22" s="9" t="s">
        <v>46</v>
      </c>
      <c r="I22" s="9"/>
      <c r="J22" s="18"/>
    </row>
    <row r="23" spans="2:10" x14ac:dyDescent="0.2">
      <c r="B23" s="17"/>
      <c r="C23" s="9"/>
      <c r="D23" s="45"/>
      <c r="E23" s="45"/>
      <c r="F23" s="9" t="s">
        <v>50</v>
      </c>
      <c r="G23" s="47">
        <f>IF(D22*G20&gt;0,D22*(G20*100/(100-G20*100)),0)</f>
        <v>0</v>
      </c>
      <c r="H23" s="9" t="s">
        <v>46</v>
      </c>
      <c r="I23" s="9"/>
      <c r="J23" s="18"/>
    </row>
    <row r="24" spans="2:10" x14ac:dyDescent="0.2">
      <c r="B24" s="17"/>
      <c r="C24" s="9"/>
      <c r="D24" s="9"/>
      <c r="E24" s="9"/>
      <c r="F24" s="9"/>
      <c r="G24" s="9"/>
      <c r="H24" s="9"/>
      <c r="I24" s="9"/>
      <c r="J24" s="18"/>
    </row>
    <row r="25" spans="2:10" x14ac:dyDescent="0.2">
      <c r="B25" s="17"/>
      <c r="C25" s="9"/>
      <c r="D25" s="9"/>
      <c r="E25" s="9"/>
      <c r="F25" s="9"/>
      <c r="G25" s="9"/>
      <c r="H25" s="9"/>
      <c r="I25" s="9"/>
      <c r="J25" s="18"/>
    </row>
    <row r="26" spans="2:10" x14ac:dyDescent="0.2">
      <c r="B26" s="17"/>
      <c r="C26" s="31"/>
      <c r="D26" s="9"/>
      <c r="E26" s="9"/>
      <c r="F26" s="9"/>
      <c r="G26" s="9"/>
      <c r="H26" s="9"/>
      <c r="I26" s="9"/>
      <c r="J26" s="18"/>
    </row>
    <row r="27" spans="2:10" x14ac:dyDescent="0.2">
      <c r="B27" s="17"/>
      <c r="C27" s="9"/>
      <c r="D27" s="9"/>
      <c r="E27" s="9"/>
      <c r="F27" s="9"/>
      <c r="G27" s="9"/>
      <c r="H27" s="9"/>
      <c r="I27" s="9"/>
      <c r="J27" s="18"/>
    </row>
    <row r="28" spans="2:10" x14ac:dyDescent="0.2">
      <c r="B28" s="17"/>
      <c r="C28" s="9"/>
      <c r="D28" s="9"/>
      <c r="E28" s="9"/>
      <c r="F28" s="9"/>
      <c r="G28" s="9"/>
      <c r="H28" s="9"/>
      <c r="I28" s="9"/>
      <c r="J28" s="18"/>
    </row>
    <row r="29" spans="2:10" x14ac:dyDescent="0.2">
      <c r="B29" s="17"/>
      <c r="C29" s="9"/>
      <c r="D29" s="9"/>
      <c r="E29" s="9"/>
      <c r="F29" s="9"/>
      <c r="G29" s="9"/>
      <c r="H29" s="9"/>
      <c r="I29" s="9"/>
      <c r="J29" s="18"/>
    </row>
    <row r="30" spans="2:10" x14ac:dyDescent="0.2">
      <c r="B30" s="17"/>
      <c r="C30" s="9"/>
      <c r="D30" s="9"/>
      <c r="E30" s="9"/>
      <c r="F30" s="9"/>
      <c r="G30" s="9"/>
      <c r="H30" s="9"/>
      <c r="I30" s="9"/>
      <c r="J30" s="18"/>
    </row>
    <row r="31" spans="2:10" ht="34.5" customHeight="1" x14ac:dyDescent="0.2">
      <c r="B31" s="17"/>
      <c r="C31" s="76" t="s">
        <v>36</v>
      </c>
      <c r="D31" s="76"/>
      <c r="E31" s="76"/>
      <c r="F31" s="76"/>
      <c r="G31" s="76"/>
      <c r="H31" s="76"/>
      <c r="I31" s="9"/>
      <c r="J31" s="18"/>
    </row>
    <row r="32" spans="2:10" ht="17.25" customHeight="1" x14ac:dyDescent="0.2">
      <c r="B32" s="17"/>
      <c r="C32" s="9" t="s">
        <v>37</v>
      </c>
      <c r="D32" s="32"/>
      <c r="E32" s="43"/>
      <c r="F32" s="32"/>
      <c r="G32" s="32"/>
      <c r="H32" s="32"/>
      <c r="I32" s="9"/>
      <c r="J32" s="18"/>
    </row>
    <row r="33" spans="2:10" ht="14.25" x14ac:dyDescent="0.2">
      <c r="B33" s="17"/>
      <c r="C33" s="19" t="s">
        <v>69</v>
      </c>
      <c r="D33" s="9"/>
      <c r="E33" s="9"/>
      <c r="F33" s="9"/>
      <c r="G33" s="9"/>
      <c r="H33" s="9"/>
      <c r="I33" s="9"/>
      <c r="J33" s="18"/>
    </row>
    <row r="34" spans="2:10" ht="14.25" x14ac:dyDescent="0.2">
      <c r="B34" s="17"/>
      <c r="C34" s="19" t="s">
        <v>47</v>
      </c>
      <c r="D34" s="9"/>
      <c r="E34" s="9"/>
      <c r="F34" s="9"/>
      <c r="G34" s="9"/>
      <c r="H34" s="9"/>
      <c r="I34" s="9"/>
      <c r="J34" s="18"/>
    </row>
    <row r="35" spans="2:10" x14ac:dyDescent="0.2">
      <c r="B35" s="17"/>
      <c r="D35" s="9"/>
      <c r="E35" s="9"/>
      <c r="F35" s="9"/>
      <c r="G35" s="9"/>
      <c r="H35" s="9"/>
      <c r="I35" s="9"/>
      <c r="J35" s="18"/>
    </row>
    <row r="36" spans="2:10" x14ac:dyDescent="0.2">
      <c r="B36" s="17"/>
      <c r="C36" s="76" t="s">
        <v>70</v>
      </c>
      <c r="D36" s="76"/>
      <c r="E36" s="76"/>
      <c r="F36" s="76"/>
      <c r="G36" s="76"/>
      <c r="H36" s="76"/>
      <c r="I36" s="9"/>
      <c r="J36" s="18"/>
    </row>
    <row r="37" spans="2:10" x14ac:dyDescent="0.2">
      <c r="B37" s="17"/>
      <c r="C37" s="76"/>
      <c r="D37" s="76"/>
      <c r="E37" s="76"/>
      <c r="F37" s="76"/>
      <c r="G37" s="76"/>
      <c r="H37" s="76"/>
      <c r="I37" s="9"/>
      <c r="J37" s="18"/>
    </row>
    <row r="38" spans="2:10" ht="15.75" customHeight="1" thickBot="1" x14ac:dyDescent="0.25">
      <c r="B38" s="20"/>
      <c r="C38" s="21"/>
      <c r="D38" s="78" t="s">
        <v>54</v>
      </c>
      <c r="E38" s="78"/>
      <c r="F38" s="78"/>
      <c r="G38" s="21"/>
      <c r="H38" s="21"/>
      <c r="I38" s="21"/>
      <c r="J38" s="22"/>
    </row>
    <row r="39" spans="2:10" ht="13.5" thickTop="1" x14ac:dyDescent="0.2"/>
  </sheetData>
  <sheetProtection algorithmName="SHA-512" hashValue="pLcz2yWxZZ340SlPGIfuBfFJxAaKAuHxZaQrF+jAMcVSpUdlLP1oGArfaq9s3Ik/T3EDRZwxeUC+IVwZ0y+YPA==" saltValue="dxu8XkVpsNUzzRNu7vLUwA==" spinCount="100000" sheet="1" objects="1" scenarios="1" selectLockedCells="1"/>
  <mergeCells count="3">
    <mergeCell ref="C31:H31"/>
    <mergeCell ref="C36:H37"/>
    <mergeCell ref="D38:F38"/>
  </mergeCells>
  <pageMargins left="0.7" right="0.7" top="0.75" bottom="0.75" header="0.3" footer="0.3"/>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38"/>
  <sheetViews>
    <sheetView showGridLines="0" showRowColHeaders="0" zoomScale="119" zoomScaleNormal="119" workbookViewId="0">
      <selection activeCell="D12" sqref="D12"/>
    </sheetView>
  </sheetViews>
  <sheetFormatPr defaultColWidth="0" defaultRowHeight="12.75" zeroHeight="1" x14ac:dyDescent="0.2"/>
  <cols>
    <col min="1" max="2" width="3.28515625" style="10" customWidth="1"/>
    <col min="3" max="3" width="38.5703125" style="10" bestFit="1" customWidth="1"/>
    <col min="4" max="4" width="13.5703125" style="10" customWidth="1"/>
    <col min="5" max="5" width="9.7109375" style="10" customWidth="1"/>
    <col min="6" max="6" width="47.7109375" style="10" customWidth="1"/>
    <col min="7" max="7" width="13.140625" style="10" customWidth="1"/>
    <col min="8" max="9" width="9.140625" style="10" customWidth="1"/>
    <col min="10" max="10" width="3.42578125" style="10" customWidth="1"/>
    <col min="11" max="16384" width="9.140625" style="10" hidden="1"/>
  </cols>
  <sheetData>
    <row r="1" spans="2:10" ht="13.5" thickBot="1" x14ac:dyDescent="0.25"/>
    <row r="2" spans="2:10" ht="13.5" thickTop="1" x14ac:dyDescent="0.2">
      <c r="B2" s="33"/>
      <c r="C2" s="34"/>
      <c r="D2" s="34"/>
      <c r="E2" s="34"/>
      <c r="F2" s="34"/>
      <c r="G2" s="34"/>
      <c r="H2" s="34"/>
      <c r="I2" s="35"/>
      <c r="J2" s="36"/>
    </row>
    <row r="3" spans="2:10" x14ac:dyDescent="0.2">
      <c r="B3" s="36"/>
      <c r="C3" s="37"/>
      <c r="D3" s="37"/>
      <c r="E3" s="37"/>
      <c r="F3" s="37"/>
      <c r="G3" s="37"/>
      <c r="H3" s="37"/>
      <c r="I3" s="38"/>
      <c r="J3" s="36"/>
    </row>
    <row r="4" spans="2:10" x14ac:dyDescent="0.2">
      <c r="B4" s="36"/>
      <c r="C4" s="37"/>
      <c r="D4" s="37"/>
      <c r="E4" s="37"/>
      <c r="F4" s="37"/>
      <c r="G4" s="37"/>
      <c r="H4" s="37"/>
      <c r="I4" s="38"/>
      <c r="J4" s="36"/>
    </row>
    <row r="5" spans="2:10" x14ac:dyDescent="0.2">
      <c r="B5" s="36"/>
      <c r="C5" s="37"/>
      <c r="D5" s="37"/>
      <c r="E5" s="37"/>
      <c r="F5" s="37"/>
      <c r="G5" s="37"/>
      <c r="H5" s="37"/>
      <c r="I5" s="38"/>
      <c r="J5" s="36"/>
    </row>
    <row r="6" spans="2:10" x14ac:dyDescent="0.2">
      <c r="B6" s="36"/>
      <c r="C6" s="37"/>
      <c r="D6" s="37"/>
      <c r="E6" s="37"/>
      <c r="F6" s="37"/>
      <c r="G6" s="37"/>
      <c r="H6" s="37"/>
      <c r="I6" s="38"/>
      <c r="J6" s="36"/>
    </row>
    <row r="7" spans="2:10" x14ac:dyDescent="0.2">
      <c r="B7" s="36"/>
      <c r="C7" s="37"/>
      <c r="D7" s="37"/>
      <c r="E7" s="37"/>
      <c r="F7" s="37"/>
      <c r="G7" s="37"/>
      <c r="H7" s="37"/>
      <c r="I7" s="38"/>
      <c r="J7" s="36"/>
    </row>
    <row r="8" spans="2:10" x14ac:dyDescent="0.2">
      <c r="B8" s="36"/>
      <c r="C8" s="37"/>
      <c r="D8" s="37"/>
      <c r="E8" s="37"/>
      <c r="F8" s="37"/>
      <c r="G8" s="37"/>
      <c r="H8" s="37"/>
      <c r="I8" s="38"/>
      <c r="J8" s="36"/>
    </row>
    <row r="9" spans="2:10" x14ac:dyDescent="0.2">
      <c r="B9" s="36"/>
      <c r="C9" s="37"/>
      <c r="D9" s="37"/>
      <c r="E9" s="37"/>
      <c r="F9" s="37"/>
      <c r="G9" s="37"/>
      <c r="H9" s="37"/>
      <c r="I9" s="38"/>
      <c r="J9" s="36"/>
    </row>
    <row r="10" spans="2:10" x14ac:dyDescent="0.2">
      <c r="B10" s="36"/>
      <c r="C10" s="37"/>
      <c r="D10" s="37"/>
      <c r="E10" s="37"/>
      <c r="F10" s="37"/>
      <c r="G10" s="37"/>
      <c r="H10" s="37"/>
      <c r="I10" s="38"/>
      <c r="J10" s="36"/>
    </row>
    <row r="11" spans="2:10" x14ac:dyDescent="0.2">
      <c r="B11" s="36"/>
      <c r="C11" s="37"/>
      <c r="D11" s="37"/>
      <c r="E11" s="37"/>
      <c r="F11" s="37"/>
      <c r="G11" s="37"/>
      <c r="H11" s="37"/>
      <c r="I11" s="38"/>
      <c r="J11" s="36"/>
    </row>
    <row r="12" spans="2:10" ht="14.25" x14ac:dyDescent="0.2">
      <c r="B12" s="36"/>
      <c r="C12" s="37" t="s">
        <v>38</v>
      </c>
      <c r="D12" s="4">
        <v>0</v>
      </c>
      <c r="E12" s="45"/>
      <c r="F12" s="37" t="s">
        <v>12</v>
      </c>
      <c r="G12" s="11">
        <v>0</v>
      </c>
      <c r="H12" s="37"/>
      <c r="I12" s="38"/>
      <c r="J12" s="36"/>
    </row>
    <row r="13" spans="2:10" ht="14.25" x14ac:dyDescent="0.2">
      <c r="B13" s="36"/>
      <c r="C13" s="37" t="s">
        <v>39</v>
      </c>
      <c r="D13" s="12">
        <v>0</v>
      </c>
      <c r="E13" s="46"/>
      <c r="F13" s="37" t="s">
        <v>48</v>
      </c>
      <c r="G13" s="48">
        <f>(D12*D13)*(G12/40)</f>
        <v>0</v>
      </c>
      <c r="H13" s="37" t="s">
        <v>46</v>
      </c>
      <c r="I13" s="38"/>
      <c r="J13" s="36"/>
    </row>
    <row r="14" spans="2:10" x14ac:dyDescent="0.2">
      <c r="B14" s="36"/>
      <c r="C14" s="37"/>
      <c r="D14" s="37"/>
      <c r="E14" s="37"/>
      <c r="F14" s="37" t="s">
        <v>49</v>
      </c>
      <c r="G14" s="48">
        <f>IFERROR((D12/(1-(G13/D12)))*(G13/D12),0)</f>
        <v>0</v>
      </c>
      <c r="H14" s="37" t="s">
        <v>46</v>
      </c>
      <c r="I14" s="38"/>
      <c r="J14" s="36"/>
    </row>
    <row r="15" spans="2:10" x14ac:dyDescent="0.2">
      <c r="B15" s="36"/>
      <c r="C15" s="37"/>
      <c r="D15" s="37"/>
      <c r="E15" s="37"/>
      <c r="F15" s="37"/>
      <c r="G15" s="37"/>
      <c r="H15" s="37"/>
      <c r="I15" s="38"/>
      <c r="J15" s="36"/>
    </row>
    <row r="16" spans="2:10" x14ac:dyDescent="0.2">
      <c r="B16" s="36"/>
      <c r="C16" s="37"/>
      <c r="D16" s="37"/>
      <c r="E16" s="37"/>
      <c r="F16" s="37"/>
      <c r="G16" s="37"/>
      <c r="H16" s="37"/>
      <c r="I16" s="38"/>
      <c r="J16" s="36"/>
    </row>
    <row r="17" spans="2:10" x14ac:dyDescent="0.2">
      <c r="B17" s="36"/>
      <c r="C17" s="37"/>
      <c r="D17" s="37"/>
      <c r="E17" s="37"/>
      <c r="F17" s="37"/>
      <c r="G17" s="37"/>
      <c r="H17" s="37"/>
      <c r="I17" s="38"/>
      <c r="J17" s="36"/>
    </row>
    <row r="18" spans="2:10" x14ac:dyDescent="0.2">
      <c r="B18" s="36"/>
      <c r="C18" s="37"/>
      <c r="D18" s="37"/>
      <c r="E18" s="37"/>
      <c r="F18" s="37"/>
      <c r="G18" s="37"/>
      <c r="H18" s="37"/>
      <c r="I18" s="38"/>
      <c r="J18" s="36"/>
    </row>
    <row r="19" spans="2:10" x14ac:dyDescent="0.2">
      <c r="B19" s="36"/>
      <c r="C19" s="37"/>
      <c r="D19" s="37"/>
      <c r="E19" s="37"/>
      <c r="F19" s="37"/>
      <c r="G19" s="37"/>
      <c r="H19" s="37"/>
      <c r="I19" s="38"/>
      <c r="J19" s="36"/>
    </row>
    <row r="20" spans="2:10" x14ac:dyDescent="0.2">
      <c r="B20" s="36"/>
      <c r="C20" s="39"/>
      <c r="D20" s="37"/>
      <c r="E20" s="37"/>
      <c r="F20" s="37"/>
      <c r="G20" s="37"/>
      <c r="H20" s="37"/>
      <c r="I20" s="38"/>
      <c r="J20" s="36"/>
    </row>
    <row r="21" spans="2:10" x14ac:dyDescent="0.2">
      <c r="B21" s="36"/>
      <c r="C21" s="37"/>
      <c r="D21" s="37"/>
      <c r="E21" s="37"/>
      <c r="F21" s="37"/>
      <c r="G21" s="37"/>
      <c r="H21" s="37"/>
      <c r="I21" s="38"/>
      <c r="J21" s="36"/>
    </row>
    <row r="22" spans="2:10" x14ac:dyDescent="0.2">
      <c r="B22" s="36"/>
      <c r="D22" s="37"/>
      <c r="E22" s="37"/>
      <c r="F22" s="37"/>
      <c r="G22" s="37"/>
      <c r="H22" s="37"/>
      <c r="I22" s="38"/>
      <c r="J22" s="36"/>
    </row>
    <row r="23" spans="2:10" x14ac:dyDescent="0.2">
      <c r="B23" s="36"/>
      <c r="D23" s="37"/>
      <c r="E23" s="37"/>
      <c r="F23" s="37"/>
      <c r="G23" s="37"/>
      <c r="H23" s="37"/>
      <c r="I23" s="38"/>
      <c r="J23" s="36"/>
    </row>
    <row r="24" spans="2:10" x14ac:dyDescent="0.2">
      <c r="B24" s="36"/>
      <c r="C24" s="37"/>
      <c r="D24" s="37"/>
      <c r="E24" s="37"/>
      <c r="F24" s="37"/>
      <c r="G24" s="37"/>
      <c r="H24" s="37"/>
      <c r="I24" s="38"/>
      <c r="J24" s="36"/>
    </row>
    <row r="25" spans="2:10" x14ac:dyDescent="0.2">
      <c r="B25" s="36"/>
      <c r="C25" s="37"/>
      <c r="D25" s="37"/>
      <c r="E25" s="37"/>
      <c r="F25" s="37"/>
      <c r="G25" s="37"/>
      <c r="H25" s="37"/>
      <c r="I25" s="38"/>
      <c r="J25" s="36"/>
    </row>
    <row r="26" spans="2:10" ht="14.25" x14ac:dyDescent="0.2">
      <c r="B26" s="36"/>
      <c r="C26" s="39" t="s">
        <v>52</v>
      </c>
      <c r="D26" s="37"/>
      <c r="E26" s="37"/>
      <c r="F26" s="37"/>
      <c r="G26" s="37"/>
      <c r="H26" s="37"/>
      <c r="I26" s="38"/>
      <c r="J26" s="36"/>
    </row>
    <row r="27" spans="2:10" ht="14.25" x14ac:dyDescent="0.2">
      <c r="B27" s="36"/>
      <c r="C27" s="37" t="s">
        <v>71</v>
      </c>
      <c r="D27" s="40"/>
      <c r="E27" s="40"/>
      <c r="F27" s="37"/>
      <c r="G27" s="37"/>
      <c r="H27" s="37"/>
      <c r="I27" s="38"/>
      <c r="J27" s="36"/>
    </row>
    <row r="28" spans="2:10" x14ac:dyDescent="0.2">
      <c r="B28" s="36"/>
      <c r="C28" s="37"/>
      <c r="D28" s="37"/>
      <c r="E28" s="37"/>
      <c r="F28" s="37"/>
      <c r="G28" s="37"/>
      <c r="H28" s="37"/>
      <c r="I28" s="38"/>
      <c r="J28" s="36"/>
    </row>
    <row r="29" spans="2:10" x14ac:dyDescent="0.2">
      <c r="B29" s="36"/>
      <c r="C29" s="76" t="s">
        <v>70</v>
      </c>
      <c r="D29" s="76"/>
      <c r="E29" s="76"/>
      <c r="F29" s="76"/>
      <c r="G29" s="76"/>
      <c r="H29" s="76"/>
      <c r="I29" s="38"/>
      <c r="J29" s="36"/>
    </row>
    <row r="30" spans="2:10" x14ac:dyDescent="0.2">
      <c r="B30" s="36"/>
      <c r="C30" s="76"/>
      <c r="D30" s="76"/>
      <c r="E30" s="76"/>
      <c r="F30" s="76"/>
      <c r="G30" s="76"/>
      <c r="H30" s="76"/>
      <c r="I30" s="38"/>
      <c r="J30" s="36"/>
    </row>
    <row r="31" spans="2:10" ht="15.75" customHeight="1" thickBot="1" x14ac:dyDescent="0.25">
      <c r="B31" s="41"/>
      <c r="C31" s="49"/>
      <c r="D31" s="77" t="s">
        <v>55</v>
      </c>
      <c r="E31" s="77"/>
      <c r="F31" s="77"/>
      <c r="G31" s="49"/>
      <c r="H31" s="49"/>
      <c r="I31" s="42"/>
      <c r="J31" s="37"/>
    </row>
    <row r="32" spans="2:10" ht="13.5" thickTop="1" x14ac:dyDescent="0.2">
      <c r="B32" s="37"/>
      <c r="C32" s="37"/>
      <c r="D32" s="37"/>
      <c r="E32" s="37"/>
      <c r="F32" s="37"/>
      <c r="G32" s="37"/>
      <c r="H32" s="37"/>
      <c r="I32" s="37"/>
      <c r="J32" s="37"/>
    </row>
    <row r="33" spans="2:10" hidden="1" x14ac:dyDescent="0.2">
      <c r="B33" s="37"/>
      <c r="C33" s="37"/>
      <c r="D33" s="37"/>
      <c r="E33" s="37"/>
      <c r="F33" s="37"/>
      <c r="G33" s="37"/>
      <c r="H33" s="37"/>
      <c r="I33" s="37"/>
      <c r="J33" s="37"/>
    </row>
    <row r="34" spans="2:10" hidden="1" x14ac:dyDescent="0.2">
      <c r="B34" s="37"/>
      <c r="C34" s="37"/>
      <c r="D34" s="37"/>
      <c r="E34" s="37"/>
      <c r="F34" s="37"/>
      <c r="G34" s="37"/>
      <c r="H34" s="37"/>
      <c r="I34" s="37"/>
      <c r="J34" s="37"/>
    </row>
    <row r="35" spans="2:10" hidden="1" x14ac:dyDescent="0.2">
      <c r="B35" s="37"/>
      <c r="C35" s="37"/>
      <c r="D35" s="37"/>
      <c r="E35" s="37"/>
      <c r="F35" s="37"/>
      <c r="G35" s="37"/>
      <c r="H35" s="37"/>
      <c r="I35" s="37"/>
      <c r="J35" s="37"/>
    </row>
    <row r="36" spans="2:10" hidden="1" x14ac:dyDescent="0.2">
      <c r="B36" s="37"/>
      <c r="C36" s="37"/>
      <c r="D36" s="37"/>
      <c r="E36" s="37"/>
      <c r="F36" s="37"/>
      <c r="G36" s="37"/>
      <c r="H36" s="37"/>
      <c r="I36" s="37"/>
      <c r="J36" s="37"/>
    </row>
    <row r="37" spans="2:10" hidden="1" x14ac:dyDescent="0.2">
      <c r="B37" s="37"/>
      <c r="C37" s="37"/>
      <c r="D37" s="37"/>
      <c r="E37" s="37"/>
      <c r="F37" s="37"/>
      <c r="G37" s="37"/>
      <c r="H37" s="37"/>
      <c r="I37" s="37"/>
      <c r="J37" s="37"/>
    </row>
    <row r="38" spans="2:10" hidden="1" x14ac:dyDescent="0.2">
      <c r="B38" s="37"/>
      <c r="C38" s="37"/>
      <c r="D38" s="37"/>
      <c r="E38" s="37"/>
      <c r="F38" s="37"/>
      <c r="G38" s="37"/>
      <c r="H38" s="37"/>
      <c r="I38" s="37"/>
      <c r="J38" s="37"/>
    </row>
  </sheetData>
  <sheetProtection algorithmName="SHA-512" hashValue="B0n6Mk+yNcKTJASjFeJITW6HCM13XDsRoC8EcoUTJa7/IiN3Xn5co5P1+jne9zwKvLpsrtm2cAGHRaESry0mXw==" saltValue="HYEsiU9Jvojjlkazgn7efw==" spinCount="100000" sheet="1" objects="1" scenarios="1" selectLockedCells="1"/>
  <mergeCells count="2">
    <mergeCell ref="C29:H30"/>
    <mergeCell ref="D31:F31"/>
  </mergeCells>
  <pageMargins left="0.7" right="0.7" top="0.75" bottom="0.75" header="0.3" footer="0.3"/>
  <pageSetup paperSize="9" scale="8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J50"/>
  <sheetViews>
    <sheetView showGridLines="0" showRowColHeaders="0" zoomScale="92" zoomScaleNormal="92" workbookViewId="0"/>
  </sheetViews>
  <sheetFormatPr defaultColWidth="0" defaultRowHeight="14.25" zeroHeight="1" x14ac:dyDescent="0.2"/>
  <cols>
    <col min="1" max="2" width="4.5703125" style="1" customWidth="1"/>
    <col min="3" max="3" width="48.5703125" style="1" bestFit="1" customWidth="1"/>
    <col min="4" max="4" width="14.5703125" style="1" customWidth="1"/>
    <col min="5" max="6" width="9.140625" style="1" customWidth="1"/>
    <col min="7" max="7" width="77.7109375" style="1" customWidth="1"/>
    <col min="8" max="9" width="9.140625" style="1" customWidth="1"/>
    <col min="10" max="10" width="4.42578125" style="1" customWidth="1"/>
    <col min="11" max="16384" width="9.140625" style="1" hidden="1"/>
  </cols>
  <sheetData>
    <row r="1" spans="1:10" ht="15" thickBot="1" x14ac:dyDescent="0.25">
      <c r="A1" s="53"/>
      <c r="B1" s="53"/>
      <c r="C1" s="53"/>
      <c r="D1" s="53"/>
      <c r="E1" s="53"/>
      <c r="F1" s="53"/>
      <c r="G1" s="53"/>
      <c r="H1" s="53"/>
      <c r="I1" s="53"/>
      <c r="J1" s="53"/>
    </row>
    <row r="2" spans="1:10" ht="15" thickTop="1" x14ac:dyDescent="0.2">
      <c r="A2" s="53"/>
      <c r="B2" s="54"/>
      <c r="C2" s="55"/>
      <c r="D2" s="55"/>
      <c r="E2" s="55"/>
      <c r="F2" s="55"/>
      <c r="G2" s="55"/>
      <c r="H2" s="55"/>
      <c r="I2" s="56"/>
      <c r="J2" s="53"/>
    </row>
    <row r="3" spans="1:10" ht="15.75" customHeight="1" x14ac:dyDescent="0.25">
      <c r="A3" s="53"/>
      <c r="B3" s="57"/>
      <c r="C3" s="84" t="s">
        <v>73</v>
      </c>
      <c r="D3" s="84"/>
      <c r="E3" s="84"/>
      <c r="F3" s="58"/>
      <c r="G3" s="58"/>
      <c r="H3" s="58"/>
      <c r="I3" s="59"/>
      <c r="J3" s="53"/>
    </row>
    <row r="4" spans="1:10" ht="15.75" customHeight="1" x14ac:dyDescent="0.2">
      <c r="A4" s="53"/>
      <c r="B4" s="60"/>
      <c r="C4" s="58"/>
      <c r="D4" s="58"/>
      <c r="E4" s="58"/>
      <c r="F4" s="79" t="s">
        <v>80</v>
      </c>
      <c r="G4" s="80"/>
      <c r="H4" s="80"/>
      <c r="I4" s="81"/>
      <c r="J4" s="53"/>
    </row>
    <row r="5" spans="1:10" ht="15.75" customHeight="1" x14ac:dyDescent="0.25">
      <c r="A5" s="53"/>
      <c r="B5" s="57"/>
      <c r="C5" s="61" t="s">
        <v>40</v>
      </c>
      <c r="D5" s="58"/>
      <c r="E5" s="58"/>
      <c r="F5" s="80"/>
      <c r="G5" s="80"/>
      <c r="H5" s="80"/>
      <c r="I5" s="81"/>
      <c r="J5" s="53"/>
    </row>
    <row r="6" spans="1:10" ht="15" customHeight="1" x14ac:dyDescent="0.25">
      <c r="A6" s="53"/>
      <c r="B6" s="57"/>
      <c r="C6" s="62">
        <f ca="1">TODAY()</f>
        <v>45450</v>
      </c>
      <c r="D6" s="58"/>
      <c r="E6" s="58"/>
      <c r="F6" s="80"/>
      <c r="G6" s="80"/>
      <c r="H6" s="80"/>
      <c r="I6" s="81"/>
      <c r="J6" s="53"/>
    </row>
    <row r="7" spans="1:10" ht="15" x14ac:dyDescent="0.25">
      <c r="A7" s="53"/>
      <c r="B7" s="63"/>
      <c r="C7" s="58"/>
      <c r="D7" s="58"/>
      <c r="E7" s="58"/>
      <c r="F7" s="80"/>
      <c r="G7" s="80"/>
      <c r="H7" s="80"/>
      <c r="I7" s="81"/>
      <c r="J7" s="53"/>
    </row>
    <row r="8" spans="1:10" ht="15" customHeight="1" x14ac:dyDescent="0.2">
      <c r="A8" s="53"/>
      <c r="B8" s="60"/>
      <c r="C8" s="58"/>
      <c r="D8" s="58"/>
      <c r="E8" s="58"/>
      <c r="F8" s="80"/>
      <c r="G8" s="80"/>
      <c r="H8" s="80"/>
      <c r="I8" s="81"/>
      <c r="J8" s="53"/>
    </row>
    <row r="9" spans="1:10" ht="15" customHeight="1" x14ac:dyDescent="0.2">
      <c r="A9" s="53"/>
      <c r="B9" s="64"/>
      <c r="C9" s="65"/>
      <c r="D9" s="65"/>
      <c r="E9" s="58"/>
      <c r="F9" s="80"/>
      <c r="G9" s="80"/>
      <c r="H9" s="80"/>
      <c r="I9" s="81"/>
      <c r="J9" s="53"/>
    </row>
    <row r="10" spans="1:10" ht="15" customHeight="1" x14ac:dyDescent="0.2">
      <c r="A10" s="53"/>
      <c r="B10" s="64"/>
      <c r="C10" s="66" t="s">
        <v>13</v>
      </c>
      <c r="D10" s="65"/>
      <c r="E10" s="58"/>
      <c r="F10" s="80"/>
      <c r="G10" s="80"/>
      <c r="H10" s="80"/>
      <c r="I10" s="81"/>
      <c r="J10" s="53"/>
    </row>
    <row r="11" spans="1:10" ht="15" customHeight="1" x14ac:dyDescent="0.2">
      <c r="A11" s="53"/>
      <c r="B11" s="64"/>
      <c r="C11" s="65"/>
      <c r="D11" s="65"/>
      <c r="E11" s="58"/>
      <c r="F11" s="80"/>
      <c r="G11" s="80"/>
      <c r="H11" s="80"/>
      <c r="I11" s="81"/>
      <c r="J11" s="53"/>
    </row>
    <row r="12" spans="1:10" ht="15" customHeight="1" x14ac:dyDescent="0.2">
      <c r="A12" s="53"/>
      <c r="B12" s="64"/>
      <c r="C12" s="65" t="s">
        <v>14</v>
      </c>
      <c r="D12" s="67">
        <f>'Entry charge'!D11</f>
        <v>0</v>
      </c>
      <c r="E12" s="58"/>
      <c r="F12" s="80"/>
      <c r="G12" s="80"/>
      <c r="H12" s="80"/>
      <c r="I12" s="81"/>
      <c r="J12" s="53"/>
    </row>
    <row r="13" spans="1:10" ht="15" customHeight="1" x14ac:dyDescent="0.2">
      <c r="A13" s="53"/>
      <c r="B13" s="64"/>
      <c r="C13" s="65" t="s">
        <v>74</v>
      </c>
      <c r="D13" s="67">
        <f>'Entry charge'!D12</f>
        <v>0</v>
      </c>
      <c r="E13" s="58"/>
      <c r="F13" s="80"/>
      <c r="G13" s="80"/>
      <c r="H13" s="80"/>
      <c r="I13" s="81"/>
      <c r="J13" s="53"/>
    </row>
    <row r="14" spans="1:10" ht="15" customHeight="1" x14ac:dyDescent="0.2">
      <c r="A14" s="53"/>
      <c r="B14" s="64"/>
      <c r="C14" s="65" t="s">
        <v>15</v>
      </c>
      <c r="D14" s="67">
        <f>'Entry charge'!G11</f>
        <v>0</v>
      </c>
      <c r="E14" s="58"/>
      <c r="F14" s="80"/>
      <c r="G14" s="80"/>
      <c r="H14" s="80"/>
      <c r="I14" s="81"/>
      <c r="J14" s="53"/>
    </row>
    <row r="15" spans="1:10" ht="15" customHeight="1" x14ac:dyDescent="0.2">
      <c r="A15" s="53"/>
      <c r="B15" s="64"/>
      <c r="C15" s="65" t="s">
        <v>16</v>
      </c>
      <c r="D15" s="67">
        <f>'Entry charge'!G12</f>
        <v>0</v>
      </c>
      <c r="E15" s="58"/>
      <c r="F15" s="80"/>
      <c r="G15" s="80"/>
      <c r="H15" s="80"/>
      <c r="I15" s="81"/>
      <c r="J15" s="53"/>
    </row>
    <row r="16" spans="1:10" ht="15" customHeight="1" x14ac:dyDescent="0.2">
      <c r="A16" s="53"/>
      <c r="B16" s="64"/>
      <c r="C16" s="65"/>
      <c r="D16" s="67"/>
      <c r="E16" s="58"/>
      <c r="F16" s="80"/>
      <c r="G16" s="80"/>
      <c r="H16" s="80"/>
      <c r="I16" s="81"/>
      <c r="J16" s="53"/>
    </row>
    <row r="17" spans="1:10" ht="15" customHeight="1" x14ac:dyDescent="0.2">
      <c r="A17" s="53"/>
      <c r="B17" s="64"/>
      <c r="C17" s="65" t="s">
        <v>75</v>
      </c>
      <c r="D17" s="52">
        <f>'Entry charge'!D15</f>
        <v>0</v>
      </c>
      <c r="E17" s="58"/>
      <c r="F17" s="80"/>
      <c r="G17" s="80"/>
      <c r="H17" s="80"/>
      <c r="I17" s="81"/>
      <c r="J17" s="53"/>
    </row>
    <row r="18" spans="1:10" ht="15" customHeight="1" x14ac:dyDescent="0.2">
      <c r="A18" s="53"/>
      <c r="B18" s="64"/>
      <c r="C18" s="65" t="s">
        <v>76</v>
      </c>
      <c r="D18" s="52">
        <f>'Entry charge'!D16</f>
        <v>0</v>
      </c>
      <c r="E18" s="58"/>
      <c r="F18" s="80"/>
      <c r="G18" s="80"/>
      <c r="H18" s="80"/>
      <c r="I18" s="81"/>
      <c r="J18" s="53"/>
    </row>
    <row r="19" spans="1:10" ht="15" customHeight="1" x14ac:dyDescent="0.2">
      <c r="A19" s="53"/>
      <c r="B19" s="64"/>
      <c r="C19" s="65"/>
      <c r="D19" s="65"/>
      <c r="E19" s="58"/>
      <c r="F19" s="80"/>
      <c r="G19" s="80"/>
      <c r="H19" s="80"/>
      <c r="I19" s="81"/>
      <c r="J19" s="53"/>
    </row>
    <row r="20" spans="1:10" ht="14.25" customHeight="1" x14ac:dyDescent="0.2">
      <c r="A20" s="53"/>
      <c r="B20" s="64"/>
      <c r="C20" s="66" t="s">
        <v>77</v>
      </c>
      <c r="D20" s="65"/>
      <c r="E20" s="58"/>
      <c r="F20" s="80"/>
      <c r="G20" s="80"/>
      <c r="H20" s="80"/>
      <c r="I20" s="81"/>
      <c r="J20" s="53"/>
    </row>
    <row r="21" spans="1:10" ht="14.25" customHeight="1" x14ac:dyDescent="0.2">
      <c r="A21" s="53"/>
      <c r="B21" s="64"/>
      <c r="C21" s="65"/>
      <c r="D21" s="65"/>
      <c r="E21" s="58"/>
      <c r="F21" s="80"/>
      <c r="G21" s="80"/>
      <c r="H21" s="80"/>
      <c r="I21" s="81"/>
      <c r="J21" s="53"/>
    </row>
    <row r="22" spans="1:10" ht="14.25" customHeight="1" x14ac:dyDescent="0.2">
      <c r="A22" s="53"/>
      <c r="B22" s="64"/>
      <c r="C22" s="65" t="s">
        <v>17</v>
      </c>
      <c r="D22" s="67">
        <f>'10 yr charge'!D11</f>
        <v>0</v>
      </c>
      <c r="E22" s="58"/>
      <c r="F22" s="80"/>
      <c r="G22" s="80"/>
      <c r="H22" s="80"/>
      <c r="I22" s="81"/>
      <c r="J22" s="53"/>
    </row>
    <row r="23" spans="1:10" ht="14.25" customHeight="1" x14ac:dyDescent="0.2">
      <c r="A23" s="53"/>
      <c r="B23" s="64"/>
      <c r="C23" s="65" t="s">
        <v>18</v>
      </c>
      <c r="D23" s="67">
        <f>'10 yr charge'!D12</f>
        <v>0</v>
      </c>
      <c r="E23" s="58"/>
      <c r="F23" s="80"/>
      <c r="G23" s="80"/>
      <c r="H23" s="80"/>
      <c r="I23" s="81"/>
      <c r="J23" s="53"/>
    </row>
    <row r="24" spans="1:10" ht="14.25" customHeight="1" x14ac:dyDescent="0.2">
      <c r="A24" s="53"/>
      <c r="B24" s="64"/>
      <c r="C24" s="65" t="s">
        <v>24</v>
      </c>
      <c r="D24" s="67">
        <f>'10 yr charge'!D13</f>
        <v>0</v>
      </c>
      <c r="E24" s="58"/>
      <c r="F24" s="80"/>
      <c r="G24" s="80"/>
      <c r="H24" s="80"/>
      <c r="I24" s="81"/>
      <c r="J24" s="53"/>
    </row>
    <row r="25" spans="1:10" ht="14.25" customHeight="1" x14ac:dyDescent="0.2">
      <c r="A25" s="53"/>
      <c r="B25" s="64"/>
      <c r="C25" s="65" t="s">
        <v>15</v>
      </c>
      <c r="D25" s="67">
        <f>'10 yr charge'!G11</f>
        <v>0</v>
      </c>
      <c r="E25" s="58"/>
      <c r="F25" s="80"/>
      <c r="G25" s="80"/>
      <c r="H25" s="80"/>
      <c r="I25" s="81"/>
      <c r="J25" s="53"/>
    </row>
    <row r="26" spans="1:10" ht="14.25" customHeight="1" x14ac:dyDescent="0.2">
      <c r="A26" s="53"/>
      <c r="B26" s="64"/>
      <c r="C26" s="65" t="s">
        <v>74</v>
      </c>
      <c r="D26" s="67">
        <f>'10 yr charge'!G12</f>
        <v>0</v>
      </c>
      <c r="E26" s="58"/>
      <c r="F26" s="80"/>
      <c r="G26" s="80"/>
      <c r="H26" s="80"/>
      <c r="I26" s="81"/>
      <c r="J26" s="53"/>
    </row>
    <row r="27" spans="1:10" ht="14.25" customHeight="1" x14ac:dyDescent="0.2">
      <c r="A27" s="53"/>
      <c r="B27" s="64"/>
      <c r="C27" s="65" t="s">
        <v>19</v>
      </c>
      <c r="D27" s="67">
        <f>'10 yr charge'!G13</f>
        <v>0</v>
      </c>
      <c r="E27" s="58"/>
      <c r="F27" s="80"/>
      <c r="G27" s="80"/>
      <c r="H27" s="80"/>
      <c r="I27" s="81"/>
      <c r="J27" s="53"/>
    </row>
    <row r="28" spans="1:10" ht="14.25" customHeight="1" x14ac:dyDescent="0.2">
      <c r="A28" s="53"/>
      <c r="B28" s="64"/>
      <c r="C28" s="65"/>
      <c r="D28" s="65"/>
      <c r="E28" s="58"/>
      <c r="F28" s="80"/>
      <c r="G28" s="80"/>
      <c r="H28" s="80"/>
      <c r="I28" s="81"/>
      <c r="J28" s="53"/>
    </row>
    <row r="29" spans="1:10" ht="14.25" customHeight="1" x14ac:dyDescent="0.2">
      <c r="A29" s="53"/>
      <c r="B29" s="64"/>
      <c r="C29" s="65" t="s">
        <v>6</v>
      </c>
      <c r="D29" s="68">
        <f>'10 yr charge'!G20</f>
        <v>0</v>
      </c>
      <c r="E29" s="58"/>
      <c r="F29" s="80"/>
      <c r="G29" s="80"/>
      <c r="H29" s="80"/>
      <c r="I29" s="81"/>
      <c r="J29" s="53"/>
    </row>
    <row r="30" spans="1:10" ht="14.25" customHeight="1" x14ac:dyDescent="0.2">
      <c r="A30" s="53"/>
      <c r="B30" s="64"/>
      <c r="C30" s="65" t="s">
        <v>20</v>
      </c>
      <c r="D30" s="52">
        <f>'10 yr charge'!D23</f>
        <v>0</v>
      </c>
      <c r="E30" s="58"/>
      <c r="F30" s="80"/>
      <c r="G30" s="80"/>
      <c r="H30" s="80"/>
      <c r="I30" s="81"/>
      <c r="J30" s="53"/>
    </row>
    <row r="31" spans="1:10" ht="14.25" customHeight="1" x14ac:dyDescent="0.2">
      <c r="A31" s="53"/>
      <c r="B31" s="64"/>
      <c r="C31" s="65"/>
      <c r="D31" s="65"/>
      <c r="E31" s="58"/>
      <c r="F31" s="80"/>
      <c r="G31" s="80"/>
      <c r="H31" s="80"/>
      <c r="I31" s="81"/>
      <c r="J31" s="53"/>
    </row>
    <row r="32" spans="1:10" ht="14.25" customHeight="1" x14ac:dyDescent="0.2">
      <c r="A32" s="53"/>
      <c r="B32" s="64"/>
      <c r="C32" s="65"/>
      <c r="D32" s="65"/>
      <c r="E32" s="58"/>
      <c r="F32" s="80"/>
      <c r="G32" s="80"/>
      <c r="H32" s="80"/>
      <c r="I32" s="81"/>
      <c r="J32" s="53"/>
    </row>
    <row r="33" spans="1:10" ht="14.25" customHeight="1" x14ac:dyDescent="0.2">
      <c r="A33" s="53"/>
      <c r="B33" s="64"/>
      <c r="C33" s="66" t="s">
        <v>21</v>
      </c>
      <c r="D33" s="65"/>
      <c r="E33" s="58"/>
      <c r="F33" s="80"/>
      <c r="G33" s="80"/>
      <c r="H33" s="80"/>
      <c r="I33" s="81"/>
      <c r="J33" s="53"/>
    </row>
    <row r="34" spans="1:10" ht="14.25" customHeight="1" x14ac:dyDescent="0.2">
      <c r="A34" s="53"/>
      <c r="B34" s="64"/>
      <c r="C34" s="65"/>
      <c r="D34" s="65"/>
      <c r="E34" s="58"/>
      <c r="F34" s="80"/>
      <c r="G34" s="80"/>
      <c r="H34" s="80"/>
      <c r="I34" s="81"/>
      <c r="J34" s="53"/>
    </row>
    <row r="35" spans="1:10" ht="14.25" customHeight="1" x14ac:dyDescent="0.2">
      <c r="A35" s="53"/>
      <c r="B35" s="64"/>
      <c r="C35" s="65" t="s">
        <v>9</v>
      </c>
      <c r="D35" s="67">
        <f>IF('Exit pre 10 yr'!D22=0,'Exits post 10 yr'!D12,'Exit pre 10 yr'!D22)</f>
        <v>0</v>
      </c>
      <c r="E35" s="58"/>
      <c r="F35" s="80"/>
      <c r="G35" s="80"/>
      <c r="H35" s="80"/>
      <c r="I35" s="81"/>
      <c r="J35" s="53"/>
    </row>
    <row r="36" spans="1:10" ht="14.25" customHeight="1" x14ac:dyDescent="0.2">
      <c r="A36" s="53"/>
      <c r="B36" s="64"/>
      <c r="C36" s="65"/>
      <c r="D36" s="67"/>
      <c r="E36" s="58"/>
      <c r="F36" s="80"/>
      <c r="G36" s="80"/>
      <c r="H36" s="80"/>
      <c r="I36" s="81"/>
      <c r="J36" s="53"/>
    </row>
    <row r="37" spans="1:10" ht="14.25" customHeight="1" x14ac:dyDescent="0.2">
      <c r="A37" s="53"/>
      <c r="B37" s="64"/>
      <c r="C37" s="65" t="s">
        <v>8</v>
      </c>
      <c r="D37" s="68">
        <f>IF('Exit pre 10 yr'!D22=0,'Exits post 10 yr'!D13,'Exit pre 10 yr'!G20)</f>
        <v>0</v>
      </c>
      <c r="E37" s="58"/>
      <c r="F37" s="80"/>
      <c r="G37" s="80"/>
      <c r="H37" s="80"/>
      <c r="I37" s="81"/>
      <c r="J37" s="53"/>
    </row>
    <row r="38" spans="1:10" ht="14.25" customHeight="1" x14ac:dyDescent="0.2">
      <c r="A38" s="53"/>
      <c r="B38" s="64"/>
      <c r="C38" s="65" t="s">
        <v>78</v>
      </c>
      <c r="D38" s="52">
        <f>IF('Exit pre 10 yr'!D22=0,'Exits post 10 yr'!G13,'Exit pre 10 yr'!G22)</f>
        <v>0</v>
      </c>
      <c r="E38" s="58"/>
      <c r="F38" s="80"/>
      <c r="G38" s="80"/>
      <c r="H38" s="80"/>
      <c r="I38" s="81"/>
      <c r="J38" s="53"/>
    </row>
    <row r="39" spans="1:10" ht="14.25" customHeight="1" x14ac:dyDescent="0.2">
      <c r="A39" s="53"/>
      <c r="B39" s="64"/>
      <c r="C39" s="65" t="s">
        <v>79</v>
      </c>
      <c r="D39" s="52">
        <f>IF('Exit pre 10 yr'!D22=0,'Exits post 10 yr'!G14,'Exit pre 10 yr'!G23)</f>
        <v>0</v>
      </c>
      <c r="E39" s="58"/>
      <c r="F39" s="80"/>
      <c r="G39" s="80"/>
      <c r="H39" s="80"/>
      <c r="I39" s="81"/>
      <c r="J39" s="53"/>
    </row>
    <row r="40" spans="1:10" ht="15.75" customHeight="1" thickBot="1" x14ac:dyDescent="0.25">
      <c r="A40" s="53"/>
      <c r="B40" s="69"/>
      <c r="C40" s="70"/>
      <c r="D40" s="70"/>
      <c r="E40" s="71"/>
      <c r="F40" s="82"/>
      <c r="G40" s="82"/>
      <c r="H40" s="82"/>
      <c r="I40" s="83"/>
      <c r="J40" s="53"/>
    </row>
    <row r="41" spans="1:10" ht="15" thickTop="1" x14ac:dyDescent="0.2">
      <c r="A41" s="53"/>
      <c r="B41" s="58"/>
      <c r="C41" s="58"/>
      <c r="D41" s="58"/>
      <c r="E41" s="58"/>
      <c r="F41" s="58"/>
      <c r="G41" s="53"/>
      <c r="H41" s="53"/>
      <c r="I41" s="53"/>
      <c r="J41" s="53"/>
    </row>
    <row r="42" spans="1:10" hidden="1" x14ac:dyDescent="0.2">
      <c r="B42" s="2"/>
      <c r="C42" s="86"/>
      <c r="D42" s="86"/>
      <c r="E42" s="2"/>
      <c r="F42" s="2"/>
    </row>
    <row r="43" spans="1:10" ht="30.75" hidden="1" customHeight="1" x14ac:dyDescent="0.2">
      <c r="B43" s="2"/>
      <c r="C43" s="86"/>
      <c r="D43" s="86"/>
      <c r="E43" s="2"/>
      <c r="F43" s="2"/>
    </row>
    <row r="44" spans="1:10" ht="30" hidden="1" customHeight="1" x14ac:dyDescent="0.2">
      <c r="B44" s="2"/>
      <c r="C44" s="86"/>
      <c r="D44" s="86"/>
      <c r="E44" s="2"/>
      <c r="F44" s="2"/>
    </row>
    <row r="45" spans="1:10" ht="44.25" hidden="1" customHeight="1" x14ac:dyDescent="0.2">
      <c r="B45" s="2"/>
      <c r="C45" s="86"/>
      <c r="D45" s="86"/>
      <c r="E45" s="2"/>
      <c r="F45" s="2"/>
    </row>
    <row r="46" spans="1:10" ht="45" hidden="1" customHeight="1" x14ac:dyDescent="0.2">
      <c r="B46" s="2"/>
      <c r="C46" s="86"/>
      <c r="D46" s="86"/>
      <c r="E46" s="2"/>
      <c r="F46" s="2"/>
    </row>
    <row r="47" spans="1:10" ht="30" hidden="1" customHeight="1" x14ac:dyDescent="0.2">
      <c r="B47" s="2"/>
      <c r="C47" s="86"/>
      <c r="D47" s="86"/>
      <c r="E47" s="2"/>
      <c r="F47" s="2"/>
    </row>
    <row r="48" spans="1:10" hidden="1" x14ac:dyDescent="0.2">
      <c r="B48" s="2"/>
      <c r="C48" s="85"/>
      <c r="D48" s="85"/>
      <c r="E48" s="2"/>
      <c r="F48" s="2"/>
    </row>
    <row r="49" spans="2:6" hidden="1" x14ac:dyDescent="0.2">
      <c r="B49" s="2"/>
      <c r="C49" s="2"/>
      <c r="D49" s="2"/>
      <c r="E49" s="2"/>
      <c r="F49" s="2"/>
    </row>
    <row r="50" spans="2:6" hidden="1" x14ac:dyDescent="0.2">
      <c r="B50" s="2"/>
      <c r="C50" s="2"/>
      <c r="D50" s="2"/>
      <c r="E50" s="2"/>
      <c r="F50" s="2"/>
    </row>
  </sheetData>
  <sheetProtection algorithmName="SHA-512" hashValue="dyjxUAdP8wAnOhVjUzY9XN7cWY7ejKe4w3MqQtRC9KWdBURs0hnzkKMdx59/ydqo+JOTDh6fGo8MgB3dkxhr6A==" saltValue="uLi3Wh0gFn3Xn1ZW6Nz1gg==" spinCount="100000" sheet="1" selectLockedCells="1" selectUnlockedCells="1"/>
  <mergeCells count="9">
    <mergeCell ref="F4:I40"/>
    <mergeCell ref="C3:E3"/>
    <mergeCell ref="C48:D48"/>
    <mergeCell ref="C46:D46"/>
    <mergeCell ref="C47:D47"/>
    <mergeCell ref="C42:D42"/>
    <mergeCell ref="C43:D43"/>
    <mergeCell ref="C44:D44"/>
    <mergeCell ref="C45:D45"/>
  </mergeCells>
  <pageMargins left="0.70866141732283472" right="0.70866141732283472" top="0.74803149606299213" bottom="0.74803149606299213" header="0.31496062992125984" footer="0.31496062992125984"/>
  <pageSetup paperSize="9" scale="72" orientation="landscape" r:id="rId1"/>
  <ignoredErrors>
    <ignoredError sqref="D2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29493e11-43b2-444c-9949-93e4e79e13ca" origin="userSelected">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A9AAEA-E92C-4BB1-8C8A-C3361EA56C52}">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B9EFCDB-B291-45F3-8268-732CB6B0C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DA490C-EBB6-471C-AD1C-4584F194E4EB}">
  <ds:schemaRefs>
    <ds:schemaRef ds:uri="http://schemas.microsoft.com/sharepoint/v3/contenttype/forms"/>
  </ds:schemaRefs>
</ds:datastoreItem>
</file>

<file path=customXml/itemProps4.xml><?xml version="1.0" encoding="utf-8"?>
<ds:datastoreItem xmlns:ds="http://schemas.openxmlformats.org/officeDocument/2006/customXml" ds:itemID="{856328A4-8CB8-4754-B3C6-63C8D621716D}">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Menu</vt:lpstr>
      <vt:lpstr>Entry charge</vt:lpstr>
      <vt:lpstr>10 yr charge</vt:lpstr>
      <vt:lpstr>Exit pre 10 yr</vt:lpstr>
      <vt:lpstr>Exits post 10 yr</vt:lpstr>
      <vt:lpstr>Print screen</vt:lpstr>
      <vt:lpstr>'Exit pre 10 yr'!Print_Area</vt:lpstr>
      <vt:lpstr>'Exits post 10 yr'!Print_Area</vt:lpstr>
      <vt:lpstr>'Print screen'!Print_Area</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2016-05-13T14:06:41Z</cp:lastPrinted>
  <dcterms:created xsi:type="dcterms:W3CDTF">2015-05-15T10:43:36Z</dcterms:created>
  <dcterms:modified xsi:type="dcterms:W3CDTF">2024-06-07T15:08:20Z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1fbc0bbd-c8b9-4ade-b1a5-5ec885389117</vt:lpwstr>
  </property>
  <property fmtid="{D5CDD505-2E9C-101B-9397-08002B2CF9AE}" pid="3" name="bjSaver">
    <vt:lpwstr>4rFabTb/9uU2x7324BdMaCzo80emPV7i</vt:lpwstr>
  </property>
  <property fmtid="{D5CDD505-2E9C-101B-9397-08002B2CF9AE}" pid="4" name="_NewReviewCycle">
    <vt:lpwstr/>
  </property>
  <property fmtid="{D5CDD505-2E9C-101B-9397-08002B2CF9AE}" pid="5" name="bjDocumentSecurityLabel">
    <vt:lpwstr>PUBLIC</vt:lpwstr>
  </property>
  <property fmtid="{D5CDD505-2E9C-101B-9397-08002B2CF9AE}" pid="6"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MSIP_Label_6c98d367-e486-496c-b15f-fe4920252c73_Enabled">
    <vt:lpwstr>true</vt:lpwstr>
  </property>
  <property fmtid="{D5CDD505-2E9C-101B-9397-08002B2CF9AE}" pid="9" name="MSIP_Label_6c98d367-e486-496c-b15f-fe4920252c73_SetDate">
    <vt:lpwstr>2021-05-20T13:24:51Z</vt:lpwstr>
  </property>
  <property fmtid="{D5CDD505-2E9C-101B-9397-08002B2CF9AE}" pid="10" name="MSIP_Label_6c98d367-e486-496c-b15f-fe4920252c73_Method">
    <vt:lpwstr>Privileged</vt:lpwstr>
  </property>
  <property fmtid="{D5CDD505-2E9C-101B-9397-08002B2CF9AE}" pid="11" name="MSIP_Label_6c98d367-e486-496c-b15f-fe4920252c73_Name">
    <vt:lpwstr>6c98d367-e486-496c-b15f-fe4920252c73</vt:lpwstr>
  </property>
  <property fmtid="{D5CDD505-2E9C-101B-9397-08002B2CF9AE}" pid="12" name="MSIP_Label_6c98d367-e486-496c-b15f-fe4920252c73_SiteId">
    <vt:lpwstr>0c5bd621-4db2-45d4-92c6-94708f93fa6e</vt:lpwstr>
  </property>
  <property fmtid="{D5CDD505-2E9C-101B-9397-08002B2CF9AE}" pid="13" name="MSIP_Label_6c98d367-e486-496c-b15f-fe4920252c73_ActionId">
    <vt:lpwstr>47a6773f-72f7-48c1-b13b-3395aabfddce</vt:lpwstr>
  </property>
  <property fmtid="{D5CDD505-2E9C-101B-9397-08002B2CF9AE}" pid="14" name="MSIP_Label_6c98d367-e486-496c-b15f-fe4920252c73_ContentBits">
    <vt:lpwstr>0</vt:lpwstr>
  </property>
</Properties>
</file>